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330" windowWidth="15480" windowHeight="8055" tabRatio="915" activeTab="0"/>
  </bookViews>
  <sheets>
    <sheet name="Instructions" sheetId="1" r:id="rId1"/>
    <sheet name="Cover" sheetId="2" r:id="rId2"/>
    <sheet name="Weight-Score" sheetId="3" r:id="rId3"/>
    <sheet name="Functions Analysis" sheetId="4" state="hidden" r:id="rId4"/>
    <sheet name="Checklist Summary" sheetId="5" state="hidden" r:id="rId5"/>
    <sheet name="Current Score" sheetId="6" state="hidden" r:id="rId6"/>
    <sheet name="Account Management" sheetId="7" r:id="rId7"/>
    <sheet name="Billing Management" sheetId="8" r:id="rId8"/>
    <sheet name="Credit &amp; Collection Management" sheetId="9" r:id="rId9"/>
    <sheet name="Customer Management" sheetId="10" r:id="rId10"/>
    <sheet name="Customer Service and Care" sheetId="11" r:id="rId11"/>
    <sheet name="Financial Management" sheetId="12" r:id="rId12"/>
    <sheet name="Inventory Management" sheetId="13" r:id="rId13"/>
    <sheet name="Portfolio Management" sheetId="14" r:id="rId14"/>
    <sheet name="Rates Management" sheetId="15" r:id="rId15"/>
    <sheet name="Service Order Management" sheetId="16" r:id="rId16"/>
    <sheet name="Service Address Management" sheetId="17" r:id="rId17"/>
    <sheet name="System Mechanics" sheetId="18" r:id="rId18"/>
    <sheet name="Technology Management" sheetId="19" r:id="rId19"/>
    <sheet name="Usage Management" sheetId="20" r:id="rId20"/>
    <sheet name="Vendor Profile" sheetId="21" r:id="rId21"/>
  </sheets>
  <externalReferences>
    <externalReference r:id="rId24"/>
    <externalReference r:id="rId25"/>
  </externalReferences>
  <definedNames>
    <definedName name="AMBL" localSheetId="0">'[2]Account Management'!#REF!</definedName>
    <definedName name="AMBL">'Account Management'!#REF!</definedName>
    <definedName name="AMC" localSheetId="0">'[2]Account Management'!#REF!</definedName>
    <definedName name="AMC">'Account Management'!#REF!</definedName>
    <definedName name="AMD" localSheetId="0">'[2]Account Management'!#REF!</definedName>
    <definedName name="AMD">'Account Management'!#REF!</definedName>
    <definedName name="AMF" localSheetId="0">'[2]Account Management'!#REF!</definedName>
    <definedName name="AMF">'Account Management'!#REF!</definedName>
    <definedName name="AMM" localSheetId="0">'[2]Account Management'!#REF!</definedName>
    <definedName name="AMM">'Account Management'!#REF!</definedName>
    <definedName name="AMR" localSheetId="0">'[2]Account Management'!#REF!</definedName>
    <definedName name="AMR">'Account Management'!#REF!</definedName>
    <definedName name="AMT">'Account Management'!#REF!</definedName>
    <definedName name="BMBL" localSheetId="0">'[2]Billing Management'!#REF!</definedName>
    <definedName name="BMBL">'Billing Management'!#REF!</definedName>
    <definedName name="BMC" localSheetId="0">'[2]Billing Management'!#REF!</definedName>
    <definedName name="BMC">'Billing Management'!#REF!</definedName>
    <definedName name="BMD" localSheetId="0">'[2]Billing Management'!#REF!</definedName>
    <definedName name="BMD">'Billing Management'!#REF!</definedName>
    <definedName name="BMF" localSheetId="0">'[2]Billing Management'!#REF!</definedName>
    <definedName name="BMF">'Billing Management'!#REF!</definedName>
    <definedName name="BMM" localSheetId="0">'[2]Billing Management'!#REF!</definedName>
    <definedName name="BMM">'Billing Management'!#REF!</definedName>
    <definedName name="BMR" localSheetId="0">'[2]Billing Management'!#REF!</definedName>
    <definedName name="BMR">'Billing Management'!#REF!</definedName>
    <definedName name="BMT">'Billing Management'!#REF!</definedName>
    <definedName name="CCBL" localSheetId="0">'[2]Credit &amp; Collection Management'!#REF!</definedName>
    <definedName name="CCBL">'Credit &amp; Collection Management'!#REF!</definedName>
    <definedName name="CCC" localSheetId="0">'[2]Credit &amp; Collection Management'!#REF!</definedName>
    <definedName name="CCC">'Credit &amp; Collection Management'!#REF!</definedName>
    <definedName name="CCD" localSheetId="0">'[2]Credit &amp; Collection Management'!#REF!</definedName>
    <definedName name="CCD">'Credit &amp; Collection Management'!#REF!</definedName>
    <definedName name="CCF" localSheetId="0">'[2]Credit &amp; Collection Management'!#REF!</definedName>
    <definedName name="CCF">'Credit &amp; Collection Management'!#REF!</definedName>
    <definedName name="CCM" localSheetId="0">'[2]Credit &amp; Collection Management'!#REF!</definedName>
    <definedName name="CCM">'Credit &amp; Collection Management'!#REF!</definedName>
    <definedName name="CCR" localSheetId="0">'[2]Credit &amp; Collection Management'!#REF!</definedName>
    <definedName name="CCR">'Credit &amp; Collection Management'!#REF!</definedName>
    <definedName name="CCT">'Credit &amp; Collection Management'!#REF!</definedName>
    <definedName name="CMBL" localSheetId="0">'[2]Customer Management'!#REF!</definedName>
    <definedName name="CMBL">'Customer Management'!#REF!</definedName>
    <definedName name="CMC" localSheetId="0">'[2]Customer Management'!#REF!</definedName>
    <definedName name="CMC">'Customer Management'!#REF!</definedName>
    <definedName name="CMD" localSheetId="0">'[2]Customer Management'!#REF!</definedName>
    <definedName name="CMD">'Customer Management'!#REF!</definedName>
    <definedName name="CMF" localSheetId="0">'[2]Customer Management'!#REF!</definedName>
    <definedName name="CMF">'Customer Management'!#REF!</definedName>
    <definedName name="CMM" localSheetId="0">'[2]Customer Management'!#REF!</definedName>
    <definedName name="CMM">'Customer Management'!#REF!</definedName>
    <definedName name="CMR" localSheetId="0">'[2]Customer Management'!#REF!</definedName>
    <definedName name="CMR">'Customer Management'!#REF!</definedName>
    <definedName name="CMT">'Customer Management'!#REF!</definedName>
    <definedName name="CSBL" localSheetId="0">'[2]Customer Service and Care'!#REF!</definedName>
    <definedName name="CSBL">'Customer Service and Care'!#REF!</definedName>
    <definedName name="CSC" localSheetId="0">'[2]Customer Service and Care'!#REF!</definedName>
    <definedName name="CSC">'Customer Service and Care'!#REF!</definedName>
    <definedName name="CSD" localSheetId="0">'[2]Customer Service and Care'!#REF!</definedName>
    <definedName name="CSD">'Customer Service and Care'!#REF!</definedName>
    <definedName name="CSF" localSheetId="0">'[2]Customer Service and Care'!#REF!</definedName>
    <definedName name="CSF">'Customer Service and Care'!#REF!</definedName>
    <definedName name="CSM" localSheetId="0">'[2]Customer Service and Care'!#REF!</definedName>
    <definedName name="CSM">'Customer Service and Care'!#REF!</definedName>
    <definedName name="CSR" localSheetId="0">'[2]Customer Service and Care'!#REF!</definedName>
    <definedName name="CSR">'Customer Service and Care'!#REF!</definedName>
    <definedName name="CST">'Customer Service and Care'!#REF!</definedName>
    <definedName name="FMBL" localSheetId="0">'[2]Financial Management'!#REF!</definedName>
    <definedName name="FMBL">'Financial Management'!#REF!</definedName>
    <definedName name="FMC" localSheetId="0">'[2]Financial Management'!#REF!</definedName>
    <definedName name="FMC">'Financial Management'!#REF!</definedName>
    <definedName name="FMD" localSheetId="0">'[2]Financial Management'!#REF!</definedName>
    <definedName name="FMD">'Financial Management'!#REF!</definedName>
    <definedName name="FMF" localSheetId="0">'[2]Financial Management'!#REF!</definedName>
    <definedName name="FMF">'Financial Management'!#REF!</definedName>
    <definedName name="FMM" localSheetId="0">'[2]Financial Management'!#REF!</definedName>
    <definedName name="FMM">'Financial Management'!#REF!</definedName>
    <definedName name="FMR" localSheetId="0">'[2]Financial Management'!#REF!</definedName>
    <definedName name="FMR">'Financial Management'!#REF!</definedName>
    <definedName name="FMT">'Financial Management'!#REF!</definedName>
    <definedName name="IMBL" localSheetId="0">'[2]Inventory Management'!#REF!</definedName>
    <definedName name="IMBL">'Inventory Management'!#REF!</definedName>
    <definedName name="IMC" localSheetId="0">'[2]Inventory Management'!#REF!</definedName>
    <definedName name="IMC">'Inventory Management'!#REF!</definedName>
    <definedName name="IMD" localSheetId="0">'[2]Inventory Management'!#REF!</definedName>
    <definedName name="IMD">'Inventory Management'!#REF!</definedName>
    <definedName name="IMF" localSheetId="0">'[2]Inventory Management'!#REF!</definedName>
    <definedName name="IMF">'Inventory Management'!#REF!</definedName>
    <definedName name="IMM" localSheetId="0">'[2]Inventory Management'!#REF!</definedName>
    <definedName name="IMM">'Inventory Management'!#REF!</definedName>
    <definedName name="IMR" localSheetId="0">'[2]Inventory Management'!#REF!</definedName>
    <definedName name="IMR">'Inventory Management'!#REF!</definedName>
    <definedName name="IMT">'Inventory Management'!#REF!</definedName>
    <definedName name="PMBL">'Portfolio Management'!#REF!</definedName>
    <definedName name="PMC">'Portfolio Management'!#REF!</definedName>
    <definedName name="PMD">'Portfolio Management'!#REF!</definedName>
    <definedName name="PMF">'Portfolio Management'!#REF!</definedName>
    <definedName name="PMM">'Portfolio Management'!#REF!</definedName>
    <definedName name="PMR">'Portfolio Management'!#REF!</definedName>
    <definedName name="PMT">'Portfolio Management'!#REF!</definedName>
    <definedName name="_xlnm.Print_Area" localSheetId="6">'Account Management'!$A$1:$E$126</definedName>
    <definedName name="_xlnm.Print_Area" localSheetId="7">'Billing Management'!$A$1:$E$249</definedName>
    <definedName name="_xlnm.Print_Area" localSheetId="1">'Cover'!$A$1:$C$48</definedName>
    <definedName name="_xlnm.Print_Area" localSheetId="8">'Credit &amp; Collection Management'!$A$1:$E$143</definedName>
    <definedName name="_xlnm.Print_Area" localSheetId="9">'Customer Management'!$A$1:$E$91</definedName>
    <definedName name="_xlnm.Print_Area" localSheetId="10">'Customer Service and Care'!$A$1:$E$127</definedName>
    <definedName name="_xlnm.Print_Area" localSheetId="11">'Financial Management'!$A$1:$E$138</definedName>
    <definedName name="_xlnm.Print_Area" localSheetId="0">'Instructions'!$A$1:$C$17</definedName>
    <definedName name="_xlnm.Print_Area" localSheetId="12">'Inventory Management'!$A$1:$E$303</definedName>
    <definedName name="_xlnm.Print_Area" localSheetId="13">'Portfolio Management'!$A$1:$E$41</definedName>
    <definedName name="_xlnm.Print_Area" localSheetId="14">'Rates Management'!$A$1:$E$95</definedName>
    <definedName name="_xlnm.Print_Area" localSheetId="16">'Service Address Management'!$A$1:$E$105</definedName>
    <definedName name="_xlnm.Print_Area" localSheetId="15">'Service Order Management'!$A$1:$E$188</definedName>
    <definedName name="_xlnm.Print_Area" localSheetId="17">'System Mechanics'!$A$1:$E$110</definedName>
    <definedName name="_xlnm.Print_Area" localSheetId="18">'Technology Management'!$A$1:$E$69</definedName>
    <definedName name="_xlnm.Print_Area" localSheetId="19">'Usage Management'!$A$1:$E$117</definedName>
    <definedName name="_xlnm.Print_Area" localSheetId="20">'Vendor Profile'!$A$1:$E$59</definedName>
    <definedName name="_xlnm.Print_Area" localSheetId="2">'Weight-Score'!$A$1:$E$18</definedName>
    <definedName name="_xlnm.Print_Titles" localSheetId="6">'Account Management'!$1:$5</definedName>
    <definedName name="_xlnm.Print_Titles" localSheetId="7">'Billing Management'!$1:$5</definedName>
    <definedName name="_xlnm.Print_Titles" localSheetId="4">'Checklist Summary'!$1:$5</definedName>
    <definedName name="_xlnm.Print_Titles" localSheetId="8">'Credit &amp; Collection Management'!$1:$5</definedName>
    <definedName name="_xlnm.Print_Titles" localSheetId="5">'Current Score'!$1:$5</definedName>
    <definedName name="_xlnm.Print_Titles" localSheetId="9">'Customer Management'!$1:$5</definedName>
    <definedName name="_xlnm.Print_Titles" localSheetId="10">'Customer Service and Care'!$1:$5</definedName>
    <definedName name="_xlnm.Print_Titles" localSheetId="11">'Financial Management'!$1:$5</definedName>
    <definedName name="_xlnm.Print_Titles" localSheetId="3">'Functions Analysis'!$1:$5</definedName>
    <definedName name="_xlnm.Print_Titles" localSheetId="12">'Inventory Management'!$1:$5</definedName>
    <definedName name="_xlnm.Print_Titles" localSheetId="13">'Portfolio Management'!$1:$5</definedName>
    <definedName name="_xlnm.Print_Titles" localSheetId="14">'Rates Management'!$1:$5</definedName>
    <definedName name="_xlnm.Print_Titles" localSheetId="16">'Service Address Management'!$1:$5</definedName>
    <definedName name="_xlnm.Print_Titles" localSheetId="15">'Service Order Management'!$1:$5</definedName>
    <definedName name="_xlnm.Print_Titles" localSheetId="17">'System Mechanics'!$1:$5</definedName>
    <definedName name="_xlnm.Print_Titles" localSheetId="18">'Technology Management'!$1:$5</definedName>
    <definedName name="_xlnm.Print_Titles" localSheetId="19">'Usage Management'!$1:$5</definedName>
    <definedName name="_xlnm.Print_Titles" localSheetId="20">'Vendor Profile'!$1:$5</definedName>
    <definedName name="Requirement">#REF!</definedName>
    <definedName name="RMBL" localSheetId="0">'[2]Rates Management'!#REF!</definedName>
    <definedName name="RMBL">'Rates Management'!#REF!</definedName>
    <definedName name="RMC" localSheetId="0">'[2]Rates Management'!#REF!</definedName>
    <definedName name="RMC">'Rates Management'!#REF!</definedName>
    <definedName name="RMD" localSheetId="0">'[2]Rates Management'!#REF!</definedName>
    <definedName name="RMD">'Rates Management'!#REF!</definedName>
    <definedName name="RMF" localSheetId="0">'[2]Rates Management'!#REF!</definedName>
    <definedName name="RMF">'Rates Management'!#REF!</definedName>
    <definedName name="RMM" localSheetId="0">'[2]Rates Management'!#REF!</definedName>
    <definedName name="RMM">'Rates Management'!#REF!</definedName>
    <definedName name="RMR" localSheetId="0">'[2]Rates Management'!#REF!</definedName>
    <definedName name="RMR">'Rates Management'!#REF!</definedName>
    <definedName name="RMT">'Rates Management'!#REF!</definedName>
    <definedName name="SABL">'Service Address Management'!#REF!</definedName>
    <definedName name="SAC">'Service Address Management'!#REF!</definedName>
    <definedName name="SAD">'Service Address Management'!#REF!</definedName>
    <definedName name="SAF">'Service Address Management'!#REF!</definedName>
    <definedName name="SAM">'Service Address Management'!#REF!</definedName>
    <definedName name="SAR">'Service Address Management'!#REF!</definedName>
    <definedName name="SAT">'Service Address Management'!#REF!</definedName>
    <definedName name="SDBL" localSheetId="0">'[2]System Design'!#REF!</definedName>
    <definedName name="SDBL">'[1]System Design'!#REF!</definedName>
    <definedName name="SDC" localSheetId="0">'[2]System Design'!#REF!</definedName>
    <definedName name="SDC">'[1]System Design'!#REF!</definedName>
    <definedName name="SDD" localSheetId="0">'[2]System Design'!#REF!</definedName>
    <definedName name="SDD">'[1]System Design'!#REF!</definedName>
    <definedName name="SDF" localSheetId="0">'[2]System Design'!#REF!</definedName>
    <definedName name="SDF">'[1]System Design'!#REF!</definedName>
    <definedName name="SDM" localSheetId="0">'[2]System Design'!#REF!</definedName>
    <definedName name="SDM">'[1]System Design'!#REF!</definedName>
    <definedName name="SDR" localSheetId="0">'[2]System Design'!#REF!</definedName>
    <definedName name="SDR">'[1]System Design'!#REF!</definedName>
    <definedName name="SMBL">'System Mechanics'!#REF!</definedName>
    <definedName name="SMC">'System Mechanics'!#REF!</definedName>
    <definedName name="SMD">'System Mechanics'!#REF!</definedName>
    <definedName name="SMF">'System Mechanics'!#REF!</definedName>
    <definedName name="SMM">'System Mechanics'!#REF!</definedName>
    <definedName name="SMR">'System Mechanics'!#REF!</definedName>
    <definedName name="SMT">'System Mechanics'!#REF!</definedName>
    <definedName name="SOBL" localSheetId="0">#REF!</definedName>
    <definedName name="SOBL">'Service Order Management'!#REF!</definedName>
    <definedName name="SOC" localSheetId="0">#REF!</definedName>
    <definedName name="SOC">'Service Order Management'!#REF!</definedName>
    <definedName name="SOD" localSheetId="0">#REF!</definedName>
    <definedName name="SOD">'Service Order Management'!#REF!</definedName>
    <definedName name="SOF" localSheetId="0">#REF!</definedName>
    <definedName name="SOF">'Service Order Management'!#REF!</definedName>
    <definedName name="SOM" localSheetId="0">#REF!</definedName>
    <definedName name="SOM">'Service Order Management'!#REF!</definedName>
    <definedName name="SOR" localSheetId="0">#REF!</definedName>
    <definedName name="SOR">'Service Order Management'!#REF!</definedName>
    <definedName name="SOT">'Service Order Management'!#REF!</definedName>
    <definedName name="SPBL" localSheetId="0">'[2]Service_Premises Management'!#REF!</definedName>
    <definedName name="SPBL">'[1]Service_Premises Management'!#REF!</definedName>
    <definedName name="SPC" localSheetId="0">'[2]Service_Premises Management'!#REF!</definedName>
    <definedName name="SPC">'[1]Service_Premises Management'!#REF!</definedName>
    <definedName name="SPD" localSheetId="0">'[2]Service_Premises Management'!#REF!</definedName>
    <definedName name="SPD">'[1]Service_Premises Management'!#REF!</definedName>
    <definedName name="SPF" localSheetId="0">'[2]Service_Premises Management'!#REF!</definedName>
    <definedName name="SPF">'[1]Service_Premises Management'!#REF!</definedName>
    <definedName name="SPM" localSheetId="0">'[2]Service_Premises Management'!#REF!</definedName>
    <definedName name="SPM">'[1]Service_Premises Management'!#REF!</definedName>
    <definedName name="SPR" localSheetId="0">'[2]Service_Premises Management'!#REF!</definedName>
    <definedName name="SPR">'[1]Service_Premises Management'!#REF!</definedName>
    <definedName name="TMBL" localSheetId="0">'[2]Technology Management'!#REF!</definedName>
    <definedName name="TMBL">'Technology Management'!#REF!</definedName>
    <definedName name="TMC" localSheetId="0">'[2]Technology Management'!#REF!</definedName>
    <definedName name="TMC">'Technology Management'!#REF!</definedName>
    <definedName name="TMD" localSheetId="0">'[2]Technology Management'!#REF!</definedName>
    <definedName name="TMD">'Technology Management'!#REF!</definedName>
    <definedName name="TMF" localSheetId="0">'[2]Technology Management'!#REF!</definedName>
    <definedName name="TMF">'Technology Management'!#REF!</definedName>
    <definedName name="TMM" localSheetId="0">'[2]Technology Management'!#REF!</definedName>
    <definedName name="TMM">'Technology Management'!#REF!</definedName>
    <definedName name="TMR" localSheetId="0">'[2]Technology Management'!#REF!</definedName>
    <definedName name="TMR">'Technology Management'!#REF!</definedName>
    <definedName name="TMT">'Technology Management'!#REF!</definedName>
    <definedName name="TotalItems">#REF!</definedName>
    <definedName name="TotReqCnt">'Vendor Profile'!$A$55</definedName>
    <definedName name="UMBL" localSheetId="0">'[2]Usage Management'!#REF!</definedName>
    <definedName name="UMBL">'Usage Management'!#REF!</definedName>
    <definedName name="UMC" localSheetId="0">'[2]Usage Management'!#REF!</definedName>
    <definedName name="UMC">'Usage Management'!#REF!</definedName>
    <definedName name="UMD" localSheetId="0">'[2]Usage Management'!#REF!</definedName>
    <definedName name="UMD">'Usage Management'!#REF!</definedName>
    <definedName name="UMF" localSheetId="0">'[2]Usage Management'!#REF!</definedName>
    <definedName name="UMF">'Usage Management'!#REF!</definedName>
    <definedName name="UMM" localSheetId="0">'[2]Usage Management'!#REF!</definedName>
    <definedName name="UMM">'Usage Management'!#REF!</definedName>
    <definedName name="UMR" localSheetId="0">'[2]Usage Management'!#REF!</definedName>
    <definedName name="UMR">'Usage Management'!#REF!</definedName>
    <definedName name="UMT">'Usage Management'!#REF!</definedName>
    <definedName name="VPBL" localSheetId="0">'[2]Vendor Profile'!#REF!</definedName>
    <definedName name="VPBL">'Vendor Profile'!#REF!</definedName>
    <definedName name="VPC" localSheetId="0">'[2]Vendor Profile'!#REF!</definedName>
    <definedName name="VPC">'Vendor Profile'!#REF!</definedName>
    <definedName name="VPD" localSheetId="0">'[2]Vendor Profile'!#REF!</definedName>
    <definedName name="VPD">'Vendor Profile'!#REF!</definedName>
    <definedName name="VPF" localSheetId="0">'[2]Vendor Profile'!#REF!</definedName>
    <definedName name="VPF">'Vendor Profile'!#REF!</definedName>
    <definedName name="VPM" localSheetId="0">'[2]Vendor Profile'!#REF!</definedName>
    <definedName name="VPM">'Vendor Profile'!#REF!</definedName>
    <definedName name="VPR" localSheetId="0">'[2]Vendor Profile'!#REF!</definedName>
    <definedName name="VPR">'Vendor Profile'!#REF!</definedName>
    <definedName name="VPT">'Vendor Profile'!#REF!</definedName>
    <definedName name="WCritical">'Weight-Score'!#REF!</definedName>
    <definedName name="WDesired">'Weight-Score'!#REF!</definedName>
    <definedName name="WFuture">'Weight-Score'!#REF!</definedName>
    <definedName name="WMandatory">'Weight-Score'!#REF!</definedName>
    <definedName name="WRequired">'Weight-Score'!#REF!</definedName>
  </definedNames>
  <calcPr fullCalcOnLoad="1"/>
</workbook>
</file>

<file path=xl/sharedStrings.xml><?xml version="1.0" encoding="utf-8"?>
<sst xmlns="http://schemas.openxmlformats.org/spreadsheetml/2006/main" count="2227" uniqueCount="1894">
  <si>
    <r>
      <t xml:space="preserve">Provide the ability to access the customer by:
</t>
    </r>
    <r>
      <rPr>
        <b/>
        <i/>
        <sz val="11"/>
        <rFont val="Arial"/>
        <family val="2"/>
      </rPr>
      <t>Customer Name with Partial Search Capability</t>
    </r>
  </si>
  <si>
    <r>
      <t xml:space="preserve">Provide the ability to access the customer by:
</t>
    </r>
    <r>
      <rPr>
        <b/>
        <i/>
        <sz val="11"/>
        <rFont val="Arial"/>
        <family val="2"/>
      </rPr>
      <t xml:space="preserve">Drivers License Number </t>
    </r>
  </si>
  <si>
    <r>
      <t xml:space="preserve">Provide the ability to access the customer by:
</t>
    </r>
    <r>
      <rPr>
        <b/>
        <i/>
        <sz val="11"/>
        <rFont val="Arial"/>
        <family val="2"/>
      </rPr>
      <t>Spouse or Significant Other Name</t>
    </r>
  </si>
  <si>
    <t>Customer Transfer</t>
  </si>
  <si>
    <r>
      <t xml:space="preserve">The Customer Record maintains:
</t>
    </r>
    <r>
      <rPr>
        <b/>
        <i/>
        <sz val="11"/>
        <rFont val="Arial"/>
        <family val="2"/>
      </rPr>
      <t>User Defined Attributes</t>
    </r>
  </si>
  <si>
    <r>
      <t xml:space="preserve">The Customer Record maintains:
</t>
    </r>
    <r>
      <rPr>
        <b/>
        <i/>
        <sz val="11"/>
        <rFont val="Arial"/>
        <family val="2"/>
      </rPr>
      <t>Customer demographics such as family size.</t>
    </r>
  </si>
  <si>
    <t>Customer Types</t>
  </si>
  <si>
    <t>Interface available to CTI--capture phone number to automatically query account</t>
  </si>
  <si>
    <t>Provide account update or action capabilities via interactive voice response, for example: request service, request a connection/disconnection, make a payment via credit card, low pressure updates</t>
  </si>
  <si>
    <t>Route repeat customer call to agent that answered the initial call if within "x" period of time. - "collection only"</t>
  </si>
  <si>
    <t xml:space="preserve">Provide for a security access number e.g. customer PIN </t>
  </si>
  <si>
    <t>Provide for account review</t>
  </si>
  <si>
    <t>Provide for review of the bill, both current and historical</t>
  </si>
  <si>
    <t xml:space="preserve">Identify customers suspected of tampering, the tampering information is captured and updated to the customer, premise, customer account, and/or meter record. </t>
  </si>
  <si>
    <t>Order History</t>
  </si>
  <si>
    <t>On-line historical review of completed orders for the customer account or service address (newest to oldest).</t>
  </si>
  <si>
    <t>Maintains a record of all trouble calls and complaints received from a customer at a specific premise.</t>
  </si>
  <si>
    <t>Service On/Off Orders</t>
  </si>
  <si>
    <r>
      <t xml:space="preserve">Backflow Device Record attributes include: 
</t>
    </r>
    <r>
      <rPr>
        <b/>
        <i/>
        <sz val="11"/>
        <rFont val="Arial"/>
        <family val="2"/>
      </rPr>
      <t>Comments</t>
    </r>
  </si>
  <si>
    <t>Equipment Record Attributes</t>
  </si>
  <si>
    <t xml:space="preserve">Enable meter tests to be initiated by a customer request. Customer request will initiate a service order. </t>
  </si>
  <si>
    <t>Allow for comments on the meter test request service order.</t>
  </si>
  <si>
    <t>Testing Results</t>
  </si>
  <si>
    <t>System will provide a mechanism to record test results. Results include: test date, tester name.</t>
  </si>
  <si>
    <t>&gt; Date submitted for test</t>
  </si>
  <si>
    <t>&gt; Test results</t>
  </si>
  <si>
    <t>&gt; Date test completed</t>
  </si>
  <si>
    <t>&gt; Reason for test</t>
  </si>
  <si>
    <t xml:space="preserve">&gt; Test Date </t>
  </si>
  <si>
    <t>Overall the product and its life cycle tools provide for a simplified and timely modification environment.</t>
  </si>
  <si>
    <t>The product database allows access by an SQL-based language.</t>
  </si>
  <si>
    <t xml:space="preserve">The product has been designed around a core package which provides standard functionality and data structure for the primary utility services.  The core package provides user defined exits, user defined fields, user defined screens, user defined reports, </t>
  </si>
  <si>
    <t xml:space="preserve">The primary focus of the product is on-line real time entry and update of information. </t>
  </si>
  <si>
    <t>The product allows for on-line work routing and approval, on-line bill calculation and generation, etc.</t>
  </si>
  <si>
    <t>Enter the name of your ogranization and/or the project name.</t>
  </si>
  <si>
    <t>Complete the worksheets associated with the following business areas.</t>
  </si>
  <si>
    <t>You have completed your Customer Function and Feature Worksheet</t>
  </si>
  <si>
    <t>Completed By:</t>
  </si>
  <si>
    <t>Date Completed:</t>
  </si>
  <si>
    <t>Provide for the generation of standardized form letters and responses to customer inquiries with information from the customer account as required. For example: confirm meter reading, rebill account, estimated reading, change meter.</t>
  </si>
  <si>
    <t xml:space="preserve">Interactive interface available to IVR for self-service information.  Provide account inquiry capabilities via interactive voice response. For example bill amount, last payment, next read date, request account usage report, code account confidential (dpuc requirements, budget billing amount, set up budget, credit arrangements, enter meter readings. </t>
  </si>
  <si>
    <t>On-line view of an accounts credit history.</t>
  </si>
  <si>
    <t>Present an electronic bill instead of a hard copy.</t>
  </si>
  <si>
    <t>Bill Printing</t>
  </si>
  <si>
    <t>Input a range of bills to be reprinted. For example, the entire bill run does not need to be printed all at one time.</t>
  </si>
  <si>
    <t>System will display the number of bills to be printed.</t>
  </si>
  <si>
    <t>System will display the number of bills remaining to be printed.</t>
  </si>
  <si>
    <t>System will display the number of total bills printed.</t>
  </si>
  <si>
    <t>Provides the capability of printing/reprinting specific orders, or a group of orders.</t>
  </si>
  <si>
    <t>System will allow the user to adjust the arrangement amount and/or due date for each payment.</t>
  </si>
  <si>
    <t>Payment arrangement does not need to be tied back to a specific debit in the account. Can be made for any amount.</t>
  </si>
  <si>
    <t>Payment arrangement dates will be user defined.</t>
  </si>
  <si>
    <t>Automatically generate installment payment letters. System will provide the ability to send "reminder" notices to customers with payment installments.</t>
  </si>
  <si>
    <t xml:space="preserve">Payment arrangements preclude account from entering write-off processing. Arrangements are made to assist a customer in preventing delinquency or disconnect notices.  </t>
  </si>
  <si>
    <t>On-line view or report of payment arrangements made with a customer for an account. Report can be segmented by class, status of arrangement, or amount.</t>
  </si>
  <si>
    <t>Provide a mechanism for easily tracking and identifying inactive accounts with outstanding balances due.</t>
  </si>
  <si>
    <t xml:space="preserve">Customer Follow-up </t>
  </si>
  <si>
    <t>User Performance Measurement</t>
  </si>
  <si>
    <t>Provide for the input of benchmarks for specific events for example: length of time certain events should take to complete.</t>
  </si>
  <si>
    <t>Provide for performance based analysis and reporting.</t>
  </si>
  <si>
    <t>Provide for automated follow-up with customers through telephone calls or correspondence triggered through the work queue or similar mechanism. For example: at the completion of certain call types, correspondence will automatically be generated.</t>
  </si>
  <si>
    <t>On-line access to total combined consumption across multiple meters and multiple registers.</t>
  </si>
  <si>
    <t>On-line view of account payment history.</t>
  </si>
  <si>
    <r>
      <t xml:space="preserve"> A service address can be identified and accessed by:
 </t>
    </r>
    <r>
      <rPr>
        <b/>
        <i/>
        <sz val="11"/>
        <rFont val="Arial"/>
        <family val="2"/>
      </rPr>
      <t>Dimensional Location (x,y Coordinates)</t>
    </r>
    <r>
      <rPr>
        <sz val="11"/>
        <rFont val="Arial"/>
        <family val="2"/>
      </rPr>
      <t xml:space="preserve"> </t>
    </r>
  </si>
  <si>
    <r>
      <t xml:space="preserve"> A service address can be identified and accessed by:
</t>
    </r>
    <r>
      <rPr>
        <b/>
        <i/>
        <sz val="11"/>
        <rFont val="Arial"/>
        <family val="2"/>
      </rPr>
      <t xml:space="preserve"> Geopolitical Area (Council/Service Districts, Taxing Authority, Sales Territory)</t>
    </r>
  </si>
  <si>
    <r>
      <t xml:space="preserve"> A service address can be identified and accessed by:
</t>
    </r>
    <r>
      <rPr>
        <b/>
        <i/>
        <sz val="11"/>
        <rFont val="Arial"/>
        <family val="2"/>
      </rPr>
      <t xml:space="preserve"> Service Address components  </t>
    </r>
  </si>
  <si>
    <t xml:space="preserve">Accommodate multiple meters for each service point at each address.
</t>
  </si>
  <si>
    <t>Accommodate reading sequence by service point.</t>
  </si>
  <si>
    <r>
      <t xml:space="preserve">Equipment record attributes include:
</t>
    </r>
    <r>
      <rPr>
        <b/>
        <i/>
        <sz val="11"/>
        <rFont val="Arial"/>
        <family val="2"/>
      </rPr>
      <t>Account Number if account related equipment</t>
    </r>
  </si>
  <si>
    <r>
      <t xml:space="preserve">Equipment record attributes include:
</t>
    </r>
    <r>
      <rPr>
        <b/>
        <i/>
        <sz val="11"/>
        <rFont val="Arial"/>
        <family val="2"/>
      </rPr>
      <t>Equipment Status</t>
    </r>
  </si>
  <si>
    <r>
      <t xml:space="preserve">Equipment Status Include:
 </t>
    </r>
    <r>
      <rPr>
        <b/>
        <i/>
        <sz val="11"/>
        <rFont val="Arial"/>
        <family val="2"/>
      </rPr>
      <t>Inventoried (warehouse)</t>
    </r>
  </si>
  <si>
    <r>
      <t xml:space="preserve">Equipment Status Include:
 </t>
    </r>
    <r>
      <rPr>
        <b/>
        <i/>
        <sz val="11"/>
        <rFont val="Arial"/>
        <family val="2"/>
      </rPr>
      <t>Service (Active in Field)</t>
    </r>
  </si>
  <si>
    <r>
      <t xml:space="preserve">Equipment Status Include:
</t>
    </r>
    <r>
      <rPr>
        <b/>
        <i/>
        <sz val="11"/>
        <rFont val="Arial"/>
        <family val="2"/>
      </rPr>
      <t>Service (Inactive)</t>
    </r>
  </si>
  <si>
    <r>
      <t xml:space="preserve">Equipment Status Include:
</t>
    </r>
    <r>
      <rPr>
        <b/>
        <i/>
        <sz val="11"/>
        <rFont val="Arial"/>
        <family val="2"/>
      </rPr>
      <t xml:space="preserve"> In Shop (Equipment shop)</t>
    </r>
  </si>
  <si>
    <r>
      <t xml:space="preserve">Equipment Status Include:
</t>
    </r>
    <r>
      <rPr>
        <b/>
        <i/>
        <sz val="11"/>
        <rFont val="Arial"/>
        <family val="2"/>
      </rPr>
      <t>Equipment Removed</t>
    </r>
  </si>
  <si>
    <t>Requirement Description</t>
  </si>
  <si>
    <r>
      <t xml:space="preserve">Accounts can be accessed by </t>
    </r>
    <r>
      <rPr>
        <b/>
        <i/>
        <sz val="11"/>
        <rFont val="Arial"/>
        <family val="2"/>
      </rPr>
      <t>Customer Name</t>
    </r>
  </si>
  <si>
    <r>
      <t xml:space="preserve">Accounts can be accessed by </t>
    </r>
    <r>
      <rPr>
        <b/>
        <i/>
        <sz val="11"/>
        <rFont val="Arial"/>
        <family val="2"/>
      </rPr>
      <t>Customer Service Address</t>
    </r>
  </si>
  <si>
    <t xml:space="preserve">Information specific to the customer is maintained or is associated with a customer from one service address or account to another. </t>
  </si>
  <si>
    <r>
      <t xml:space="preserve">During a customer transfer, the following is also transferred:
</t>
    </r>
    <r>
      <rPr>
        <b/>
        <i/>
        <sz val="11"/>
        <rFont val="Arial"/>
        <family val="2"/>
      </rPr>
      <t>Payment History</t>
    </r>
  </si>
  <si>
    <r>
      <t xml:space="preserve">During a customer transfer, the following is also transferred:
</t>
    </r>
    <r>
      <rPr>
        <b/>
        <i/>
        <sz val="11"/>
        <rFont val="Arial"/>
        <family val="2"/>
      </rPr>
      <t>Consumption History</t>
    </r>
  </si>
  <si>
    <r>
      <t xml:space="preserve">During a customer transfer, the following is also transferred:
</t>
    </r>
    <r>
      <rPr>
        <b/>
        <i/>
        <sz val="11"/>
        <rFont val="Arial"/>
        <family val="2"/>
      </rPr>
      <t>Product History</t>
    </r>
  </si>
  <si>
    <r>
      <t xml:space="preserve">During a customer transfer, the following is also transferred:
</t>
    </r>
    <r>
      <rPr>
        <b/>
        <i/>
        <sz val="11"/>
        <rFont val="Arial"/>
        <family val="2"/>
      </rPr>
      <t>Credit Profile History</t>
    </r>
  </si>
  <si>
    <r>
      <t xml:space="preserve">During a customer transfer, the following is also transferred:
</t>
    </r>
    <r>
      <rPr>
        <b/>
        <i/>
        <sz val="11"/>
        <rFont val="Arial"/>
        <family val="2"/>
      </rPr>
      <t>Special Conditions</t>
    </r>
  </si>
  <si>
    <r>
      <t xml:space="preserve">During a customer transfer, the following is also transferred:
</t>
    </r>
    <r>
      <rPr>
        <b/>
        <i/>
        <sz val="11"/>
        <rFont val="Arial"/>
        <family val="2"/>
      </rPr>
      <t>Mailing Address</t>
    </r>
  </si>
  <si>
    <t>System allows a bill run to be paused and restarted.</t>
  </si>
  <si>
    <t>System is capable of creating a text only version of any bill for email attachment purposes.</t>
  </si>
  <si>
    <t>Accommodate different formats for different types of bills.  For example, the delinquent bill is in a different format than the regular bill.</t>
  </si>
  <si>
    <t>Re-print a duplicate copy of the current bill in an on-line or batch mode</t>
  </si>
  <si>
    <t>Re-print a duplicate copy of the bill for any previous billing period.</t>
  </si>
  <si>
    <t>Re-print the current bill after adjustments have been made.</t>
  </si>
  <si>
    <t>Generate customer bills to a digital media such as tape or disk.</t>
  </si>
  <si>
    <t>Billing Controls &amp; Reporting</t>
  </si>
  <si>
    <t>Billing Controls</t>
  </si>
  <si>
    <t>Billing cross-checks are available to ensure that all reads were input, all charges calculated correctly, and all bills printed for the scheduled cycles and off-cycle account.</t>
  </si>
  <si>
    <t>Customer Functional Checklist</t>
  </si>
  <si>
    <t>Provide 12 month average usage on the bill.</t>
  </si>
  <si>
    <t>The product provides flexible features within a user defined environment, allowing the authorized user administrator to easily configure the base application.</t>
  </si>
  <si>
    <t>The application must support TCP/IP.</t>
  </si>
  <si>
    <t>The solution will position the Utility to easily take advantage of evolving technologies such as imaging, work group computing, video conferencing, etc.</t>
  </si>
  <si>
    <t xml:space="preserve">Ability to automatically generate a work queue with the option to send service orders and/or generate customer letters, based on information gathered by the meter reader </t>
  </si>
  <si>
    <r>
      <t xml:space="preserve"> Meter Reader order code:
</t>
    </r>
    <r>
      <rPr>
        <b/>
        <i/>
        <sz val="11"/>
        <color indexed="8"/>
        <rFont val="Arial"/>
        <family val="2"/>
      </rPr>
      <t>Meter Running on an Inactive Account</t>
    </r>
  </si>
  <si>
    <t>Multiple validation thresholds can be established for different account types. (for example, one threshold for Commercial accounts, another threshold for Residential accounts)</t>
  </si>
  <si>
    <t>On-line creation of new rate structures. Programming is not required.</t>
  </si>
  <si>
    <t>On-line identification and copying of current/historical rate structures to new rate structures.</t>
  </si>
  <si>
    <t>On-line deletion of old rate structures for unused rate structures with controls over the deletion process.</t>
  </si>
  <si>
    <t>Provide ability to keep inactive rates.</t>
  </si>
  <si>
    <t>Ability to modify a rate and track changes for purposes of historical modeling and billing.</t>
  </si>
  <si>
    <t>Ability to navigate from high level view to detailed view</t>
  </si>
  <si>
    <t>The vendor is responsible for post conversion activities for a defined period of time.</t>
  </si>
  <si>
    <t xml:space="preserve">The vendor is committed to a final system acceptance test period regarding measurement of system performance against agreed upon performance guidelines. </t>
  </si>
  <si>
    <t>The vendor is willing to commit to a fixed fee contract for the installation phase of the project.</t>
  </si>
  <si>
    <t>The vendor approach and recommended installation timeframe meets Utility business requirements.</t>
  </si>
  <si>
    <t>Vendor Profile</t>
  </si>
  <si>
    <t>System provides a data window that displays instant high level information about a customer account as soon as the account is located</t>
  </si>
  <si>
    <t>Ability to designate whether the service is metered or non-metered</t>
  </si>
  <si>
    <r>
      <t xml:space="preserve">Components include: </t>
    </r>
    <r>
      <rPr>
        <b/>
        <i/>
        <sz val="11"/>
        <rFont val="Arial"/>
        <family val="2"/>
      </rPr>
      <t>Street Number</t>
    </r>
  </si>
  <si>
    <r>
      <t xml:space="preserve">Components include: </t>
    </r>
    <r>
      <rPr>
        <b/>
        <i/>
        <sz val="11"/>
        <rFont val="Arial"/>
        <family val="2"/>
      </rPr>
      <t>Fraction/Extension</t>
    </r>
  </si>
  <si>
    <r>
      <t xml:space="preserve">Components include: </t>
    </r>
    <r>
      <rPr>
        <b/>
        <i/>
        <sz val="11"/>
        <rFont val="Arial"/>
        <family val="2"/>
      </rPr>
      <t>Pre-direction</t>
    </r>
  </si>
  <si>
    <r>
      <t xml:space="preserve">Components include: </t>
    </r>
    <r>
      <rPr>
        <b/>
        <i/>
        <sz val="11"/>
        <rFont val="Arial"/>
        <family val="2"/>
      </rPr>
      <t>Street Name</t>
    </r>
  </si>
  <si>
    <r>
      <t xml:space="preserve">Components include: </t>
    </r>
    <r>
      <rPr>
        <b/>
        <i/>
        <sz val="11"/>
        <rFont val="Arial"/>
        <family val="2"/>
      </rPr>
      <t>Street Type</t>
    </r>
  </si>
  <si>
    <r>
      <t xml:space="preserve">Components include: </t>
    </r>
    <r>
      <rPr>
        <b/>
        <i/>
        <sz val="11"/>
        <rFont val="Arial"/>
        <family val="2"/>
      </rPr>
      <t>Post-direction</t>
    </r>
  </si>
  <si>
    <r>
      <t xml:space="preserve">Components include: </t>
    </r>
    <r>
      <rPr>
        <b/>
        <i/>
        <sz val="11"/>
        <rFont val="Arial"/>
        <family val="2"/>
      </rPr>
      <t>Space Type (unit, apt, fl, room, ste, bldg, etc.)</t>
    </r>
  </si>
  <si>
    <r>
      <t xml:space="preserve">Components include: </t>
    </r>
    <r>
      <rPr>
        <b/>
        <i/>
        <sz val="11"/>
        <rFont val="Arial"/>
        <family val="2"/>
      </rPr>
      <t xml:space="preserve">Space Number </t>
    </r>
  </si>
  <si>
    <r>
      <t xml:space="preserve">Components include: </t>
    </r>
    <r>
      <rPr>
        <b/>
        <sz val="11"/>
        <rFont val="Arial"/>
        <family val="2"/>
      </rPr>
      <t>Additional Space Number (bldg #)</t>
    </r>
  </si>
  <si>
    <r>
      <t xml:space="preserve">Components include: </t>
    </r>
    <r>
      <rPr>
        <b/>
        <i/>
        <sz val="11"/>
        <rFont val="Arial"/>
        <family val="2"/>
      </rPr>
      <t>City</t>
    </r>
  </si>
  <si>
    <r>
      <t xml:space="preserve">Components include: </t>
    </r>
    <r>
      <rPr>
        <b/>
        <i/>
        <sz val="11"/>
        <rFont val="Arial"/>
        <family val="2"/>
      </rPr>
      <t>Bar-coding for mailing purposes</t>
    </r>
  </si>
  <si>
    <t>The service address components are validated against standardized table values.</t>
  </si>
  <si>
    <t>Service Location/Premises Processing</t>
  </si>
  <si>
    <t>Ability to move display fields to desired location on the screen without modification</t>
  </si>
  <si>
    <t>System provides complete user interface configuration with the ability to completely tailor data views in exactly the manner desired without requiring modification</t>
  </si>
  <si>
    <t>System Controls</t>
  </si>
  <si>
    <t>Retrieve last account using a hot key</t>
  </si>
  <si>
    <t xml:space="preserve">Specific information will be utilized as rate determinants in determining the correct rate to be assigned.  </t>
  </si>
  <si>
    <t>Payments</t>
  </si>
  <si>
    <t>Payment Sources</t>
  </si>
  <si>
    <t>Processing of cash in an on-line and batch mode.</t>
  </si>
  <si>
    <t>Indicate the method of payment on utility accounts (cash, check or credit card,etc.)</t>
  </si>
  <si>
    <t xml:space="preserve">Audit trail showing the source of payments, walk-in, mail, etc..  </t>
  </si>
  <si>
    <t>Process Field Collections.</t>
  </si>
  <si>
    <t>System provides the ability to cancel and rebill using the rates/charges in effect for the rebill date and prorate if there have been changes.</t>
  </si>
  <si>
    <t>System generates appropriate G/L entries when the cancel/rebill process is performed.</t>
  </si>
  <si>
    <t>Maintain past and present usage billed to each rate schedule for a customer account to support the need for reconstructing or rebilling the customer for previous periods.</t>
  </si>
  <si>
    <t>PORTFOLIO MANAGEMENT</t>
  </si>
  <si>
    <t>Contracts</t>
  </si>
  <si>
    <t>Ability to capture standard contracts and service arrangement templates within the system.</t>
  </si>
  <si>
    <t>Support negotiated contracts for products, programs, and services. Contracts can be created on-line at the time the customer signs for service.</t>
  </si>
  <si>
    <t xml:space="preserve">Provide contracts related information for subsequent processing and billing. </t>
  </si>
  <si>
    <t>On-line review of the contract billing data which will be used by the billing function to calculate customer consumption charges against contract billing information.</t>
  </si>
  <si>
    <t>Automatically notify the authorized Account Representative or other designated user of incomplete contract obligation when attempting to close an account.</t>
  </si>
  <si>
    <t>Provide a mechanism to identify contracts approaching expiration and notify accordingly.</t>
  </si>
  <si>
    <t xml:space="preserve">Accommodates special negotiated service contracts </t>
  </si>
  <si>
    <t>Accommodates unbundled service contracts.</t>
  </si>
  <si>
    <t>Accommodate miscellaneous service contracts</t>
  </si>
  <si>
    <t>Accommodates Water Service</t>
  </si>
  <si>
    <t>Accommodates Wastewater Service</t>
  </si>
  <si>
    <t>Accommodates Solid Waste Service</t>
  </si>
  <si>
    <t>Accommodates Recycling Service</t>
  </si>
  <si>
    <t>Accommodates Storm Drainage Service</t>
  </si>
  <si>
    <t xml:space="preserve">Allow for the establishment, tracking and billing of merchandise product contracts.  </t>
  </si>
  <si>
    <t>During the Move In process, if the incoming customer/account is a tenant, provide the ability to automatically generate a letter to the location owner/landlord.</t>
  </si>
  <si>
    <t>During the Move Out process, if the outgoing customer/account is a tenant, provide the ability to automatically generate a letter to the location owner/landlord.</t>
  </si>
  <si>
    <t xml:space="preserve">Upon completion of the Move Out process, if there is no subsequently completed Move In, provide the ability to automatically generate a letter to the "occupant" of the location. (Application for service letter). </t>
  </si>
  <si>
    <t>Upon completion of the Move Out process (final bill for the location), if the outgoing customer/account is a tenant, provide the ability to automatically generate a letter to the location owner/landlord.</t>
  </si>
  <si>
    <r>
      <t xml:space="preserve">Provide the ability to access the customer by:
</t>
    </r>
    <r>
      <rPr>
        <b/>
        <i/>
        <sz val="11"/>
        <rFont val="Arial"/>
        <family val="2"/>
      </rPr>
      <t xml:space="preserve">Social Insurance Number </t>
    </r>
  </si>
  <si>
    <t>Validate the amount of the refund given to each customer against a predetermined parameter. System will forward for approval any "large" refund payments to the appropriate work queue.</t>
  </si>
  <si>
    <t xml:space="preserve">System provides a process to report on budget accounts to show how these programs are impacting the Utilities cash position. </t>
  </si>
  <si>
    <t>System allows for the Utility to define eligibility restrictions that must be met for budget billing and allows users to apply or override restrictions on sign-up. Restrictions may include credit history, amount of delinquency, etc.</t>
  </si>
  <si>
    <t>Late payment charge is added to a delinquent budget amount.</t>
  </si>
  <si>
    <t>Ability to offer level, average or budget bill.</t>
  </si>
  <si>
    <t>Fees, Charges, Taxes, Surcharges</t>
  </si>
  <si>
    <t>Tax and Penalty Exemptions</t>
  </si>
  <si>
    <t>Provide tax exemptions for a specific tax.</t>
  </si>
  <si>
    <t>Provide tax exemptions across all taxes.</t>
  </si>
  <si>
    <t>Provide tax exemptions with an expiration date.</t>
  </si>
  <si>
    <r>
      <t xml:space="preserve">Delinquency notices or disconnect notices must include the following:
</t>
    </r>
    <r>
      <rPr>
        <b/>
        <i/>
        <sz val="11"/>
        <rFont val="Arial"/>
        <family val="2"/>
      </rPr>
      <t>Date Due</t>
    </r>
  </si>
  <si>
    <r>
      <t xml:space="preserve">Delinquency notices or disconnect notices must include the following:
</t>
    </r>
    <r>
      <rPr>
        <b/>
        <i/>
        <sz val="11"/>
        <rFont val="Arial"/>
        <family val="2"/>
      </rPr>
      <t>Acceptable method of payment</t>
    </r>
  </si>
  <si>
    <t>When a reversal of the payment has been applied, the system will return the account to its original position in the collections cycle after adjusting for the number of days since the bad payment was received.</t>
  </si>
  <si>
    <t>Bad Debt Collection Processing</t>
  </si>
  <si>
    <t>System allows the method for determining default deposit amounts.</t>
  </si>
  <si>
    <r>
      <t xml:space="preserve">Default deposit amounts can be determined by:
</t>
    </r>
    <r>
      <rPr>
        <b/>
        <i/>
        <sz val="11"/>
        <rFont val="Arial"/>
        <family val="2"/>
      </rPr>
      <t>Customer Type (residential versus commercial)</t>
    </r>
  </si>
  <si>
    <t>Please do not add or delete rows or columns in the worksheets.  You may widen columns if needed.</t>
  </si>
  <si>
    <t>Bidder Name</t>
  </si>
  <si>
    <r>
      <t xml:space="preserve">Response: 25=Current Base, 10=Will Be Added to Base, 5=Configuration, 3=Custom (enter cost), 0=Not Provided. </t>
    </r>
    <r>
      <rPr>
        <b/>
        <sz val="8"/>
        <color indexed="10"/>
        <rFont val="Arial"/>
        <family val="0"/>
      </rPr>
      <t>Note: Do not add rows to this worksheet.</t>
    </r>
  </si>
  <si>
    <t>Further to B21.2, a proposal may be rejected as being non-responsive if changes are made to protected cells or to other areas where permission to do so is not stated.</t>
  </si>
  <si>
    <r>
      <t xml:space="preserve"> Meter Reader order code:
</t>
    </r>
    <r>
      <rPr>
        <b/>
        <i/>
        <sz val="11"/>
        <color indexed="8"/>
        <rFont val="Arial"/>
        <family val="2"/>
      </rPr>
      <t>Meter Registering Extremely Low, zero or High Consumption</t>
    </r>
  </si>
  <si>
    <t>System provides a data dictionary</t>
  </si>
  <si>
    <t>Technical Documentation</t>
  </si>
  <si>
    <t>Technical and System Operation guides are provided</t>
  </si>
  <si>
    <t>User Documentation</t>
  </si>
  <si>
    <r>
      <t xml:space="preserve">User documentation to include:
</t>
    </r>
    <r>
      <rPr>
        <b/>
        <i/>
        <sz val="11"/>
        <color indexed="8"/>
        <rFont val="Arial"/>
        <family val="2"/>
      </rPr>
      <t>Reports Guide</t>
    </r>
  </si>
  <si>
    <r>
      <t xml:space="preserve">User documentation to include:
</t>
    </r>
    <r>
      <rPr>
        <b/>
        <i/>
        <sz val="11"/>
        <color indexed="8"/>
        <rFont val="Arial"/>
        <family val="2"/>
      </rPr>
      <t>Operating Procedures Guide</t>
    </r>
  </si>
  <si>
    <r>
      <t xml:space="preserve">User documentation to include:
</t>
    </r>
    <r>
      <rPr>
        <b/>
        <i/>
        <sz val="11"/>
        <color indexed="8"/>
        <rFont val="Arial"/>
        <family val="2"/>
      </rPr>
      <t>Screen Illustrations Guide</t>
    </r>
  </si>
  <si>
    <t>Training Documentation</t>
  </si>
  <si>
    <t>System supports the automatic generation of notice to customer that they are subject to removal from budget billing or that the budget period is ending.</t>
  </si>
  <si>
    <t>System performs automatic re-calculation of budget billing payment amount on demand or at user defined interval.</t>
  </si>
  <si>
    <t>System supports dividing the variance or "true up" amounts by the number of budget plan periods and adds the result to the newly computed budget amount.</t>
  </si>
  <si>
    <t>System can apply the variance or "true up" in a single lump sum to the next bill.</t>
  </si>
  <si>
    <t>System provides user on-line indication that an account is on a billing program with the ability to drill down to a display of the detail data associated with the billing.</t>
  </si>
  <si>
    <t>On-line view or report of all deposits applied and refunded.</t>
  </si>
  <si>
    <t>Overpayment Refunds</t>
  </si>
  <si>
    <t>Recording of the customers service choices and selected rate/pricing plans.</t>
  </si>
  <si>
    <t>Product Offerings</t>
  </si>
  <si>
    <t>All product and merchandise offerings available to the customer can be reviewed on-line.</t>
  </si>
  <si>
    <t>Review applicable product and merchandise pricing and financing plans for those items the customer is interested in.</t>
  </si>
  <si>
    <t>Recording the customers product and merchandise choices and associated pricing and financing options.</t>
  </si>
  <si>
    <t>Record pricing plan quoted the customer.</t>
  </si>
  <si>
    <t>Equipment Offerings</t>
  </si>
  <si>
    <r>
      <t xml:space="preserve">System maintains the following information for each meter route:
</t>
    </r>
    <r>
      <rPr>
        <b/>
        <i/>
        <sz val="11"/>
        <color indexed="8"/>
        <rFont val="Arial"/>
        <family val="2"/>
      </rPr>
      <t>System generated total number of meters in route</t>
    </r>
  </si>
  <si>
    <r>
      <t xml:space="preserve">System maintains the following information for each meter route:
</t>
    </r>
    <r>
      <rPr>
        <b/>
        <i/>
        <sz val="11"/>
        <color indexed="8"/>
        <rFont val="Arial"/>
        <family val="2"/>
      </rPr>
      <t>End time of reading route</t>
    </r>
  </si>
  <si>
    <t xml:space="preserve">Identify and maintain bankruptcy information on the customer account.  Upon notification that a customer has filed for bankruptcy the account is closed as of the date of filing.   </t>
  </si>
  <si>
    <t>The delinquency process for a bankruptcy customer is stopped for the amount due at the time of filing to prevent the service from being disconnected for non-payment or going to a collection agency for the closed account.</t>
  </si>
  <si>
    <t>On-line review or report of the amount owed by customers who have filed for bankruptcy.</t>
  </si>
  <si>
    <t>Indicate on the new account that the customer has filed for bankruptcy on an old account.</t>
  </si>
  <si>
    <t>Ability to generate a "x" day deposit letter for post bankrupt account(s). Requesting for an additional deposit on the new account.</t>
  </si>
  <si>
    <t>Deceased/Executor</t>
  </si>
  <si>
    <t>On-line help can be updated with each new version release.</t>
  </si>
  <si>
    <t>Enabled to allow GIS access methods and integration at the Service Location (service address, x/y coordinate, etc.)</t>
  </si>
  <si>
    <t>Provide the ability to "hold" or prevent initiation of service at an address until it is released by the party placing the hold or override and release.</t>
  </si>
  <si>
    <t>Customer accounts are assigned a date driven primary billing cycle, all accounts within a cycle will bill on a schedule day of the month. The billing schedule is easily changed with the ability to combine multiple cycles or to delay billing of a cycle.</t>
  </si>
  <si>
    <t xml:space="preserve">A billing cycle will not be delayed if all reads are not received for the cycle at the end of the billing window. Billing will be run for those accounts which have recorded usage or the system will attempt to estimate those who do not have valid readings. </t>
  </si>
  <si>
    <t xml:space="preserve">Accommodate billing for customers of various rate classes, usage volumes, number of dwelling units, rate schedules, etc. </t>
  </si>
  <si>
    <t>Easily modify a single account’s billing cycle.</t>
  </si>
  <si>
    <t>Allow for mass billing cycle changes to groups of accounts.</t>
  </si>
  <si>
    <t>Date Driven Billing Schedule</t>
  </si>
  <si>
    <t>List the rate code and description for each service and line item.</t>
  </si>
  <si>
    <t>Separate line item for deferred payment arrangements.</t>
  </si>
  <si>
    <t>The difference between accumulated charges and the average or levelized payment plan amount.</t>
  </si>
  <si>
    <t>Bill Messages</t>
  </si>
  <si>
    <t>Global custom messages. All bills produced will have a single message.</t>
  </si>
  <si>
    <t>Custom messages by user defined criteria.</t>
  </si>
  <si>
    <t>Custom messages by individual customer.</t>
  </si>
  <si>
    <t>Custom messages by service.</t>
  </si>
  <si>
    <t>Service Location / Premises Search</t>
  </si>
  <si>
    <t>Ability to view any meters or equipment installed related to the service</t>
  </si>
  <si>
    <t>Ability to view the status of the service</t>
  </si>
  <si>
    <t xml:space="preserve">On-line historical review of meters/equipment located at a premise for a specific period of time.  The historical timeframe is a table parameter which is modifiable.
</t>
  </si>
  <si>
    <t>Historical Service Information</t>
  </si>
  <si>
    <t>On-line view of all usage history by service</t>
  </si>
  <si>
    <t>The vendor will commit to and guarantee performance and response standards for program problem resolution.</t>
  </si>
  <si>
    <t>The vendor will identify ongoing product support charges and rates to be incurred by the Utility.</t>
  </si>
  <si>
    <r>
      <t xml:space="preserve">The Service Location/Premises Record maintains:
</t>
    </r>
    <r>
      <rPr>
        <b/>
        <i/>
        <sz val="11"/>
        <rFont val="Arial"/>
        <family val="2"/>
      </rPr>
      <t xml:space="preserve"> Dimensional Location (x,y Coordinates)</t>
    </r>
    <r>
      <rPr>
        <sz val="11"/>
        <rFont val="Arial"/>
        <family val="2"/>
      </rPr>
      <t xml:space="preserve"> </t>
    </r>
  </si>
  <si>
    <r>
      <t xml:space="preserve">The Service Location/Premises Record maintains:
 </t>
    </r>
    <r>
      <rPr>
        <b/>
        <i/>
        <sz val="11"/>
        <rFont val="Arial"/>
        <family val="2"/>
      </rPr>
      <t>User Defined Attributes</t>
    </r>
  </si>
  <si>
    <r>
      <t xml:space="preserve"> A service address can be identified and accessed by:
</t>
    </r>
    <r>
      <rPr>
        <b/>
        <i/>
        <sz val="11"/>
        <rFont val="Arial"/>
        <family val="2"/>
      </rPr>
      <t>Premise or Location Number</t>
    </r>
  </si>
  <si>
    <r>
      <t xml:space="preserve"> A service address can be identified and accessed by:
</t>
    </r>
    <r>
      <rPr>
        <b/>
        <i/>
        <sz val="11"/>
        <rFont val="Arial"/>
        <family val="2"/>
      </rPr>
      <t>Keyword or Phrase (First Bank Building)</t>
    </r>
  </si>
  <si>
    <r>
      <t xml:space="preserve"> A service address can be identified and accessed by:
 </t>
    </r>
    <r>
      <rPr>
        <b/>
        <i/>
        <sz val="11"/>
        <rFont val="Arial"/>
        <family val="2"/>
      </rPr>
      <t>Meter/Equipment/Container Number</t>
    </r>
  </si>
  <si>
    <r>
      <t xml:space="preserve">System maintains the following information for each meter route:
</t>
    </r>
    <r>
      <rPr>
        <b/>
        <i/>
        <sz val="11"/>
        <color indexed="8"/>
        <rFont val="Arial"/>
        <family val="2"/>
      </rPr>
      <t>Start time of reading route</t>
    </r>
  </si>
  <si>
    <r>
      <t xml:space="preserve">System maintains the following information for each meter route:
</t>
    </r>
    <r>
      <rPr>
        <b/>
        <i/>
        <sz val="11"/>
        <color indexed="8"/>
        <rFont val="Arial"/>
        <family val="2"/>
      </rPr>
      <t>Mileage of route</t>
    </r>
  </si>
  <si>
    <t>Schedule orders by service order area based upon order priority, date requested, service department staffing level, and current backlog.</t>
  </si>
  <si>
    <t>Order Grouping</t>
  </si>
  <si>
    <t>The system will group pending orders for efficient service purposes (turn-on/turn-off, address).</t>
  </si>
  <si>
    <t>Order Viewing / Printing</t>
  </si>
  <si>
    <t>Provide the capability to view the deposit status online (e.g. applied, billed, received/paid, refunded).</t>
  </si>
  <si>
    <r>
      <t xml:space="preserve">Default deposit amounts can be determined by:
</t>
    </r>
    <r>
      <rPr>
        <b/>
        <sz val="11"/>
        <rFont val="Arial"/>
        <family val="2"/>
      </rPr>
      <t>Service Type (water, wastewater, etc.)</t>
    </r>
  </si>
  <si>
    <t>Accommodate an optical probe recorder ID</t>
  </si>
  <si>
    <t>Ability to identify a random sample of user defined meter/device attributes and automatically create service orders for the selection.</t>
  </si>
  <si>
    <t>Accommodate Backflow Devices</t>
  </si>
  <si>
    <r>
      <t xml:space="preserve">Rate determinants may include:
</t>
    </r>
    <r>
      <rPr>
        <b/>
        <i/>
        <sz val="11"/>
        <rFont val="Arial"/>
        <family val="2"/>
      </rPr>
      <t>Master Meter or sub meter</t>
    </r>
  </si>
  <si>
    <t>On-line view of current and historical Service Location/Premise Attributes.</t>
  </si>
  <si>
    <t>Ability to maintain a meter seal # and seal date at the service point (per meter)</t>
  </si>
  <si>
    <t xml:space="preserve">Accommodate a key # by service point. </t>
  </si>
  <si>
    <r>
      <t xml:space="preserve"> A service address can be identified and accessed by:
</t>
    </r>
    <r>
      <rPr>
        <b/>
        <i/>
        <sz val="11"/>
        <rFont val="Arial"/>
        <family val="2"/>
      </rPr>
      <t>Alias address (AKA; also known as)</t>
    </r>
  </si>
  <si>
    <t>Ability to view and maintain a count and history of Frozen Services by type. (e.g. frozen on property side, frozen on city side)</t>
  </si>
  <si>
    <t>Provide the capability to generate bilingual (English or French) bills, letters and notices for locations in a specific geographic area.</t>
  </si>
  <si>
    <t>Ability to designate whether the service point (i.e. installed meter) can be estimated</t>
  </si>
  <si>
    <t xml:space="preserve">Accommodate a meter location code by service point. </t>
  </si>
  <si>
    <t xml:space="preserve">Accommodate a meter reader instruction code by service point. </t>
  </si>
  <si>
    <t xml:space="preserve">Accommodate a force indicator (prompt code) by service point. </t>
  </si>
  <si>
    <t xml:space="preserve">Accommodate special meter reader instructions by service point. </t>
  </si>
  <si>
    <t xml:space="preserve">Accommodate special message display indicator by service point. </t>
  </si>
  <si>
    <t xml:space="preserve">Accommodate a text prompt indicator by service point. </t>
  </si>
  <si>
    <t xml:space="preserve">Accommodate a compare code by service point. </t>
  </si>
  <si>
    <t xml:space="preserve">The initiation of turn-on orders (transfers, regular connect, etc.) will force the previous customer(s) off the premise and generate a final bill for the customer(s). This can include multiple pending connects/disconnects for a location/service. </t>
  </si>
  <si>
    <t>Ability to globally define if all or no users are allowed to be signed onto more than one workstation (CIS sessions) simultaneously.</t>
  </si>
  <si>
    <r>
      <t xml:space="preserve">A validation check will be provided for:
</t>
    </r>
    <r>
      <rPr>
        <b/>
        <i/>
        <sz val="11"/>
        <color indexed="8"/>
        <rFont val="Arial"/>
        <family val="2"/>
      </rPr>
      <t>High and Low Consumption (High 1 &amp; High 2, Low 1 &amp; Low 2)</t>
    </r>
  </si>
  <si>
    <t>Selective download of accounts and/or service points (meters) into the handheld based upon reading type e.g. type of meter, time period, etc. (including move in &amp; move out read)</t>
  </si>
  <si>
    <t>Ability to print route summary information for each downloaded route (i.e. number of meters, key info, street info, house # range)</t>
  </si>
  <si>
    <t>Provide the ability to select route(s) to generate postcards to request a meter reading by the customer.</t>
  </si>
  <si>
    <t>Provide the ability to select an account, premise address or service point to generate a postcard to request a meter reading by the customer.</t>
  </si>
  <si>
    <t>Other Reading/Consumption Interfaces</t>
  </si>
  <si>
    <t>Ability to view read history within the manual read entry screen.</t>
  </si>
  <si>
    <t>Where reading is displayed, also display read type and read date.</t>
  </si>
  <si>
    <t>The meter reading record should maintain:
Exception Code</t>
  </si>
  <si>
    <t>The meter reading record should maintain:
Skip Code</t>
  </si>
  <si>
    <t>The meter reading record should maintain:
Trouble Code</t>
  </si>
  <si>
    <t>The meter reading record should maintain:
Trouble Message</t>
  </si>
  <si>
    <t>The meter reading record should maintain:
Survey Message Indicator and Response</t>
  </si>
  <si>
    <t>The meter reading record should maintain:
Meter change out indicator</t>
  </si>
  <si>
    <t>The meter reading record should maintain:
Read Audit Result</t>
  </si>
  <si>
    <t>The meter reading record should maintain:
Meter Reader ID</t>
  </si>
  <si>
    <t xml:space="preserve">View consumption by delivery group </t>
  </si>
  <si>
    <t xml:space="preserve">Ability to download/upload single or multiple routes at any given time. </t>
  </si>
  <si>
    <t>Allow ability to add, modify, delete a premise/service point/meters to/from a route.</t>
  </si>
  <si>
    <t>System maintains the following information for each meter route:
Total number of meters at a premise within a route</t>
  </si>
  <si>
    <t>Accommodate a group code where multiple metered service points exist at a single premise</t>
  </si>
  <si>
    <t>Accommodate survey codes</t>
  </si>
  <si>
    <r>
      <t xml:space="preserve">Response: 25=Current Base, 10=Will Be Added to Base, 5=Configuration, 3=Custom (enter cost), 0=Not Provided. </t>
    </r>
    <r>
      <rPr>
        <b/>
        <sz val="9"/>
        <color indexed="10"/>
        <rFont val="Arial"/>
        <family val="0"/>
      </rPr>
      <t>Note: Do not add rows to this worksheet.</t>
    </r>
  </si>
  <si>
    <t>CIS Functions and Features Checklist</t>
  </si>
  <si>
    <t>Instruction for Completing the Functions and Features Checklist</t>
  </si>
  <si>
    <t>Please follow the instructions below to complete this checklist.</t>
  </si>
  <si>
    <t>On the 'Cover' sheet enter your Organization's Name and Date checklist completed.</t>
  </si>
  <si>
    <t>Review the point system defined on the 'Weight-Score' sheet.</t>
  </si>
  <si>
    <t>For each requirement defined in the remaining sheets, score your solution using the point system defined on the 'Weight-Score' sheet.  Place this score in the columns labeled 'VENDOR RESPONSE'.</t>
  </si>
  <si>
    <t>For solutions requiring customization to meet the requirement, please provide a cost estimate of the effort in the 'COST' column.  This should be costs that are not included in your proposal.</t>
  </si>
  <si>
    <t>Feel free to include any comments in the column labeled 'VENDOR COMMENT'.</t>
  </si>
  <si>
    <t>Determine the deposit remittance approach: cash only, single billed amount, installment billing, etc.</t>
  </si>
  <si>
    <t>Bill customers based upon excess garbage/yard waste sticker/bag/tag sales, item collection by volume or weight, special approved container cleanings, and misc. garbage charges with unique description on bill.</t>
  </si>
  <si>
    <t>Bill customers for disposed appliance pick-up, special pick-up or special collections as ongoing or one-time charges with unique description on bill. (i.e. bulky waste pickup)</t>
  </si>
  <si>
    <t>System will use user defined or system generated last meter readings for "transfer from" and/or "transfer to" service.  I.e..-"Soft Close/Open of an account without having to send a service order for an OUT/IN reading</t>
  </si>
  <si>
    <t>System must address tax implications of transferring accounts to other tax jurisdictions.</t>
  </si>
  <si>
    <r>
      <t xml:space="preserve">Provide the ability to bill:
</t>
    </r>
    <r>
      <rPr>
        <b/>
        <i/>
        <sz val="11"/>
        <rFont val="Arial"/>
        <family val="2"/>
      </rPr>
      <t>Service labour amounts and materials for work performed by a service crew</t>
    </r>
  </si>
  <si>
    <t>Identify when a penalty exemption date has been exceeded.  Send to appropriate Work Queue for review.</t>
  </si>
  <si>
    <t xml:space="preserve">Accommodate an on-line cancel/rebill (adjustment) process which will allow cancelling, adjusting, and rebilling the accounts for "x" previous billing periods for changes in any billing component including rates, readings and consumption. </t>
  </si>
  <si>
    <t>System will provide multiple capabilities for sorting bills. (e.g. cycle, customer number).</t>
  </si>
  <si>
    <t>Billing Types, Programs and Calculations</t>
  </si>
  <si>
    <t>Ability to configure data views with specific information for a user role.  I.e.-The Credit and Collections staff can have their own configured views of credit and collections related data.</t>
  </si>
  <si>
    <t>Security or user authorization to generate letters should be at the letter-type level.</t>
  </si>
  <si>
    <r>
      <t xml:space="preserve">Accommodate the following outbound call types:
</t>
    </r>
    <r>
      <rPr>
        <b/>
        <i/>
        <sz val="11"/>
        <color indexed="8"/>
        <rFont val="Arial"/>
        <family val="2"/>
      </rPr>
      <t>Survey i.e.. Rate service satisfaction</t>
    </r>
  </si>
  <si>
    <t>Each meter has its own system record and is assigned a unique identification number</t>
  </si>
  <si>
    <t>System allows for user-defined test result fields that can accept alpha-numeric, date format, etc.</t>
  </si>
  <si>
    <r>
      <t xml:space="preserve">System supports tracking of:
</t>
    </r>
    <r>
      <rPr>
        <b/>
        <i/>
        <sz val="11"/>
        <rFont val="Arial"/>
        <family val="2"/>
      </rPr>
      <t>Backflow Devices</t>
    </r>
  </si>
  <si>
    <r>
      <t xml:space="preserve">System supports tracking of:
</t>
    </r>
    <r>
      <rPr>
        <b/>
        <i/>
        <sz val="11"/>
        <rFont val="Arial"/>
        <family val="2"/>
      </rPr>
      <t>Hydrants</t>
    </r>
  </si>
  <si>
    <r>
      <t xml:space="preserve">System supports tracking of: 
</t>
    </r>
    <r>
      <rPr>
        <b/>
        <i/>
        <sz val="11"/>
        <rFont val="Arial"/>
        <family val="2"/>
      </rPr>
      <t>Automated Meter Reading Devices / ERTs</t>
    </r>
  </si>
  <si>
    <r>
      <t xml:space="preserve">System supports tracking of:
</t>
    </r>
    <r>
      <rPr>
        <b/>
        <i/>
        <sz val="11"/>
        <rFont val="Arial"/>
        <family val="2"/>
      </rPr>
      <t>Solid Waste Containers</t>
    </r>
  </si>
  <si>
    <r>
      <t xml:space="preserve">System supports tracking of:
</t>
    </r>
    <r>
      <rPr>
        <b/>
        <i/>
        <sz val="11"/>
        <rFont val="Arial"/>
        <family val="2"/>
      </rPr>
      <t>User Defined Equipment Types</t>
    </r>
  </si>
  <si>
    <t>Each equipment record has its own system record and is assigned a unique identification number</t>
  </si>
  <si>
    <r>
      <t xml:space="preserve">MIU Record Attributes include:
</t>
    </r>
    <r>
      <rPr>
        <b/>
        <i/>
        <sz val="11"/>
        <rFont val="Arial"/>
        <family val="2"/>
      </rPr>
      <t>Set Date</t>
    </r>
  </si>
  <si>
    <r>
      <t xml:space="preserve">MIU Record Attributes include: 
</t>
    </r>
    <r>
      <rPr>
        <b/>
        <i/>
        <sz val="11"/>
        <rFont val="Arial"/>
        <family val="2"/>
      </rPr>
      <t>Read Decode Indicator (program code - bubble up or wake up)</t>
    </r>
  </si>
  <si>
    <r>
      <t xml:space="preserve">MIU Record Attributes include: 
</t>
    </r>
    <r>
      <rPr>
        <b/>
        <i/>
        <sz val="11"/>
        <rFont val="Arial"/>
        <family val="2"/>
      </rPr>
      <t>Tamper Counts (1 and 2)</t>
    </r>
  </si>
  <si>
    <r>
      <t xml:space="preserve">MIU Record Attributes include: 
</t>
    </r>
    <r>
      <rPr>
        <b/>
        <i/>
        <sz val="11"/>
        <rFont val="Arial"/>
        <family val="2"/>
      </rPr>
      <t>Wakeup Tone</t>
    </r>
  </si>
  <si>
    <r>
      <t xml:space="preserve">MIU Record Attributes include: 
</t>
    </r>
    <r>
      <rPr>
        <b/>
        <i/>
        <sz val="11"/>
        <rFont val="Arial"/>
        <family val="2"/>
      </rPr>
      <t>Carrier Frequency</t>
    </r>
  </si>
  <si>
    <r>
      <t xml:space="preserve">MIU Record Attributes include: 
</t>
    </r>
    <r>
      <rPr>
        <b/>
        <i/>
        <sz val="11"/>
        <rFont val="Arial"/>
        <family val="2"/>
      </rPr>
      <t>MIU</t>
    </r>
    <r>
      <rPr>
        <sz val="11"/>
        <rFont val="Arial"/>
        <family val="2"/>
      </rPr>
      <t xml:space="preserve"> </t>
    </r>
    <r>
      <rPr>
        <b/>
        <i/>
        <sz val="11"/>
        <rFont val="Arial"/>
        <family val="2"/>
      </rPr>
      <t>Type</t>
    </r>
  </si>
  <si>
    <r>
      <t xml:space="preserve">MIU Record Attributes include: 
</t>
    </r>
    <r>
      <rPr>
        <b/>
        <i/>
        <sz val="11"/>
        <rFont val="Arial"/>
        <family val="2"/>
      </rPr>
      <t>Battery Change Date</t>
    </r>
  </si>
  <si>
    <r>
      <t xml:space="preserve">MIU Record Attributes include: 
</t>
    </r>
    <r>
      <rPr>
        <b/>
        <i/>
        <sz val="11"/>
        <rFont val="Arial"/>
        <family val="2"/>
      </rPr>
      <t>Expected Battery Change Date</t>
    </r>
  </si>
  <si>
    <r>
      <t xml:space="preserve">MIU Record Attributes include: 
</t>
    </r>
    <r>
      <rPr>
        <b/>
        <i/>
        <sz val="11"/>
        <rFont val="Arial"/>
        <family val="2"/>
      </rPr>
      <t>Reverse Flow Indicator</t>
    </r>
  </si>
  <si>
    <r>
      <t xml:space="preserve">MIU Record Attributes include: 
</t>
    </r>
    <r>
      <rPr>
        <b/>
        <i/>
        <sz val="11"/>
        <rFont val="Arial"/>
        <family val="2"/>
      </rPr>
      <t>User Defined Attributes</t>
    </r>
  </si>
  <si>
    <t>Provide tax and fee exemption expiration dates.</t>
  </si>
  <si>
    <t>An on-line initiation process for any type (user definable types) of service orders.</t>
  </si>
  <si>
    <t>Service Location/Premises Attributes</t>
  </si>
  <si>
    <r>
      <t xml:space="preserve">The Service Location/Premises Record maintains:
 </t>
    </r>
    <r>
      <rPr>
        <b/>
        <i/>
        <sz val="11"/>
        <rFont val="Arial"/>
        <family val="2"/>
      </rPr>
      <t>Geopolitical Area (Council/Service Districts, Wards and neighbourhoods, etc.)</t>
    </r>
  </si>
  <si>
    <t>Ability to view the most recent reading schedule/method (i.e. postcard mail out date, handheld download date)</t>
  </si>
  <si>
    <t>System has the ability to interface to Address Validation Software for accurate address information</t>
  </si>
  <si>
    <t>Provides a user configurable Business Calendar to accommodate business post dating of financial transactions.  (i.e.. Cash payments posted after 2pm are posted on next business day)</t>
  </si>
  <si>
    <t>System must provide for individual "Cashiering Sessions" complete with close out totals separating cash, checks &amp; credit cards.  The individual session must then be totalled into a daily report of cashiering activities</t>
  </si>
  <si>
    <t>The application must provide for data transparency.</t>
  </si>
  <si>
    <t>Supports unattended nightly batch process</t>
  </si>
  <si>
    <t>Automated batch run-to-run control processing (lights out processing)</t>
  </si>
  <si>
    <t>Reading Methods, Measurements and Entry</t>
  </si>
  <si>
    <t>Provide the conversion of reading units to billing units (e.g. cubic feet to cubic meters).</t>
  </si>
  <si>
    <t>Default average consumption based on user defined criteria with over-ride capability.</t>
  </si>
  <si>
    <t>Bill customers based upon garbage weight and volume determined by measurement of the garbage through a scale used on the truck.</t>
  </si>
  <si>
    <t>Bill customers for scale house charges. Charges by weight or item recorded at the landfill and electronically transferred to CIS.</t>
  </si>
  <si>
    <t>Bill customers based upon recycling service fees.</t>
  </si>
  <si>
    <t>Bill Storm Drainage Services</t>
  </si>
  <si>
    <t>Accommodates Storm Drainage Service based upon size and usage of property.</t>
  </si>
  <si>
    <t>Bill multiple City parcel numbers for individual and multiple assessor parcel numbers per account. Billing a single parcel such as a mall strip center, for all tenant's storm drainage.</t>
  </si>
  <si>
    <r>
      <t xml:space="preserve">Provide the ability to bill:
</t>
    </r>
    <r>
      <rPr>
        <b/>
        <i/>
        <sz val="11"/>
        <rFont val="Arial"/>
        <family val="2"/>
      </rPr>
      <t>Property cleanup charges</t>
    </r>
  </si>
  <si>
    <t>The bill estimation calculation should take into account the number of days the customer has been receiving service during the billing period. New service customers and final billed customers.</t>
  </si>
  <si>
    <t>Flexible Periods</t>
  </si>
  <si>
    <t>Accommodate billing of accounts on a bi-monthly, monthly, quarterly, semi-annual, and yearly basis.</t>
  </si>
  <si>
    <t>Proration</t>
  </si>
  <si>
    <t>Calculate the total summer and winter days for the billing period. Billing rates by service will be adjusted accordingly.</t>
  </si>
  <si>
    <t>Calculate and prorate for rate changes within a billing period.</t>
  </si>
  <si>
    <t>Prorate an active account that is billing for less than "x" days or greater than "x" days.</t>
  </si>
  <si>
    <t>Prorate individual services based upon number of days active in the billing period.</t>
  </si>
  <si>
    <t>Prorate a charge or credit to the customer’s account based upon the number of days in the billing period.</t>
  </si>
  <si>
    <t>System will assure that when billing adjustments are made, all appropriate GL transactions will be applied.</t>
  </si>
  <si>
    <t>The vendor offers an extensive, flexible, and competitively priced maintenance agreement.</t>
  </si>
  <si>
    <t xml:space="preserve">The product is supported through a 24 hour a day product support line staffed by business and technical professionals.  </t>
  </si>
  <si>
    <t>The vendor is providing a comprehensive business recovery plan and disaster recovery provisions.</t>
  </si>
  <si>
    <t>The data window can display information in different colors depending on different account conditions</t>
  </si>
  <si>
    <t>The data window provides hyperlink to drill down into more detail</t>
  </si>
  <si>
    <r>
      <t xml:space="preserve">During a customer transfer, the following is also transferred:
</t>
    </r>
    <r>
      <rPr>
        <b/>
        <i/>
        <sz val="11"/>
        <rFont val="Arial"/>
        <family val="2"/>
      </rPr>
      <t>Emergency Contact (Name &amp; Method of Contact)</t>
    </r>
  </si>
  <si>
    <r>
      <t xml:space="preserve"> Meter record attributes include:
</t>
    </r>
    <r>
      <rPr>
        <b/>
        <i/>
        <sz val="11"/>
        <rFont val="Arial"/>
        <family val="2"/>
      </rPr>
      <t>Service address or Location</t>
    </r>
  </si>
  <si>
    <t>Description</t>
  </si>
  <si>
    <t>Current Base</t>
  </si>
  <si>
    <t>Capability of billing deposits in a single amount or several installments over a specified period of time. Each deposit payment will appear on the subsequent billings.</t>
  </si>
  <si>
    <t>A flexible credit scoring capability, the user can vary weights associated with various credit offenses.  Collection points for credit scoring purposes are applicable to all types of accounts.</t>
  </si>
  <si>
    <t>The credit score takes into consideration the number of years connected and the past credit events, applying a weighted value to the customer’s good/bad credit points.</t>
  </si>
  <si>
    <t>System will provide the ability to manually adjust or override a customer's credit score.</t>
  </si>
  <si>
    <t>On-line adjustment of all charges, fees, surcharges, taxes, and refunds on a customer account for current and "x" previous months. For example: consumption charges, customer charges, miscellaneous fees.</t>
  </si>
  <si>
    <t>On-line review and approval of all adjustments meeting specified review parameters (user determined and table driven). Prior to an adjustment applying to an account it must be reviewed.</t>
  </si>
  <si>
    <t>Provide the ability to adjust consumption, Rebill the account, and have appropriate readings and revenue adjusted accordingly without making manual entries to the G/L (Cancel/Rebill).</t>
  </si>
  <si>
    <t>On-line review of adjustment history.  The number of years of on-line adjustment history will be a table driven parameter.</t>
  </si>
  <si>
    <t>Apply adjustments to accounts which have been written-off.</t>
  </si>
  <si>
    <r>
      <t xml:space="preserve">Meter record attributes include:
</t>
    </r>
    <r>
      <rPr>
        <b/>
        <i/>
        <sz val="11"/>
        <rFont val="Arial"/>
        <family val="2"/>
      </rPr>
      <t>Account Number being billed for consumption of meter</t>
    </r>
  </si>
  <si>
    <r>
      <t xml:space="preserve">Meter record attributes include:
</t>
    </r>
    <r>
      <rPr>
        <b/>
        <i/>
        <sz val="11"/>
        <rFont val="Arial"/>
        <family val="2"/>
      </rPr>
      <t>Meter Status</t>
    </r>
  </si>
  <si>
    <r>
      <t xml:space="preserve">Meter Status Include:
</t>
    </r>
    <r>
      <rPr>
        <b/>
        <i/>
        <sz val="11"/>
        <rFont val="Arial"/>
        <family val="2"/>
      </rPr>
      <t xml:space="preserve"> Inventoried (warehouse)</t>
    </r>
  </si>
  <si>
    <r>
      <t xml:space="preserve">Meter Status Include:
</t>
    </r>
    <r>
      <rPr>
        <b/>
        <i/>
        <sz val="11"/>
        <rFont val="Arial"/>
        <family val="2"/>
      </rPr>
      <t xml:space="preserve"> Service (Active in Field)</t>
    </r>
  </si>
  <si>
    <r>
      <t xml:space="preserve">Meter Status Include:
</t>
    </r>
    <r>
      <rPr>
        <b/>
        <i/>
        <sz val="11"/>
        <rFont val="Arial"/>
        <family val="2"/>
      </rPr>
      <t>Service (Inactive)</t>
    </r>
  </si>
  <si>
    <r>
      <t xml:space="preserve">Meter Status Include:
</t>
    </r>
    <r>
      <rPr>
        <b/>
        <i/>
        <sz val="11"/>
        <rFont val="Arial"/>
        <family val="2"/>
      </rPr>
      <t xml:space="preserve"> In Shop (meter shop)</t>
    </r>
  </si>
  <si>
    <r>
      <t xml:space="preserve">Meter Status Include:
</t>
    </r>
    <r>
      <rPr>
        <b/>
        <i/>
        <sz val="11"/>
        <rFont val="Arial"/>
        <family val="2"/>
      </rPr>
      <t>Meter Removed</t>
    </r>
  </si>
  <si>
    <r>
      <t xml:space="preserve">Meter Status Include:
 </t>
    </r>
    <r>
      <rPr>
        <b/>
        <i/>
        <sz val="11"/>
        <rFont val="Arial"/>
        <family val="2"/>
      </rPr>
      <t>Meter Stolen/Missing</t>
    </r>
  </si>
  <si>
    <r>
      <t xml:space="preserve">Meter Status Include:
</t>
    </r>
    <r>
      <rPr>
        <b/>
        <i/>
        <sz val="11"/>
        <rFont val="Arial"/>
        <family val="2"/>
      </rPr>
      <t xml:space="preserve"> On Truck</t>
    </r>
  </si>
  <si>
    <r>
      <t xml:space="preserve">Meter Status Include:
</t>
    </r>
    <r>
      <rPr>
        <b/>
        <i/>
        <sz val="11"/>
        <rFont val="Arial"/>
        <family val="2"/>
      </rPr>
      <t>Meter Held (for evidenciary purposes)</t>
    </r>
  </si>
  <si>
    <t>Meter Processing</t>
  </si>
  <si>
    <t>The master account will receive a summary bill with all detail bills, detail bills can be easily separated and sent to the individual accounts.</t>
  </si>
  <si>
    <t>One-Time or Miscellaneous Bill</t>
  </si>
  <si>
    <t>Produce a one-time miscellaneous bill to a current customer. One-time bill is produced in addition to a normal cycle bill.</t>
  </si>
  <si>
    <t xml:space="preserve">Allows for up front identification of the customer or potential customer with the use of Caller ID. Allows the conversation to be personalized by extracting information from the data base and displaying it for use by user personnel. </t>
  </si>
  <si>
    <t>Accommodate Geographic Distinction (zone) Rates.</t>
  </si>
  <si>
    <t>Special Rates</t>
  </si>
  <si>
    <t>Ability to accommodate special rates.</t>
  </si>
  <si>
    <t>Rate Validation.</t>
  </si>
  <si>
    <r>
      <t xml:space="preserve">Meter record attributes include:
</t>
    </r>
    <r>
      <rPr>
        <b/>
        <i/>
        <sz val="11"/>
        <rFont val="Arial"/>
        <family val="2"/>
      </rPr>
      <t>Initial</t>
    </r>
    <r>
      <rPr>
        <sz val="11"/>
        <rFont val="Arial"/>
        <family val="2"/>
      </rPr>
      <t xml:space="preserve"> </t>
    </r>
    <r>
      <rPr>
        <b/>
        <i/>
        <sz val="11"/>
        <rFont val="Arial"/>
        <family val="2"/>
      </rPr>
      <t>Installation Date</t>
    </r>
  </si>
  <si>
    <r>
      <t xml:space="preserve">Meter record attributes include:
</t>
    </r>
    <r>
      <rPr>
        <b/>
        <i/>
        <sz val="11"/>
        <rFont val="Arial"/>
        <family val="2"/>
      </rPr>
      <t>Current</t>
    </r>
    <r>
      <rPr>
        <sz val="11"/>
        <rFont val="Arial"/>
        <family val="2"/>
      </rPr>
      <t xml:space="preserve"> </t>
    </r>
    <r>
      <rPr>
        <b/>
        <i/>
        <sz val="11"/>
        <rFont val="Arial"/>
        <family val="2"/>
      </rPr>
      <t>Installation Date</t>
    </r>
  </si>
  <si>
    <r>
      <t xml:space="preserve">Meter record attributes include:
</t>
    </r>
    <r>
      <rPr>
        <b/>
        <i/>
        <sz val="11"/>
        <rFont val="Arial"/>
        <family val="2"/>
      </rPr>
      <t>Reason Removed</t>
    </r>
  </si>
  <si>
    <t xml:space="preserve">System will provide a mechanism to record meter test results. </t>
  </si>
  <si>
    <t>System maintains meter test history.</t>
  </si>
  <si>
    <r>
      <t xml:space="preserve">Meter Test Records include:
</t>
    </r>
    <r>
      <rPr>
        <b/>
        <i/>
        <sz val="11"/>
        <rFont val="Arial"/>
        <family val="2"/>
      </rPr>
      <t>Date submitted for test</t>
    </r>
  </si>
  <si>
    <r>
      <t xml:space="preserve">Meter Test Records include:
</t>
    </r>
    <r>
      <rPr>
        <b/>
        <i/>
        <sz val="11"/>
        <rFont val="Arial"/>
        <family val="2"/>
      </rPr>
      <t>Test results</t>
    </r>
  </si>
  <si>
    <r>
      <t xml:space="preserve">Meter Test Records include:
</t>
    </r>
    <r>
      <rPr>
        <b/>
        <i/>
        <sz val="11"/>
        <rFont val="Arial"/>
        <family val="2"/>
      </rPr>
      <t>Date test completed</t>
    </r>
  </si>
  <si>
    <r>
      <t xml:space="preserve">Meter Test Records include:
</t>
    </r>
    <r>
      <rPr>
        <b/>
        <i/>
        <sz val="11"/>
        <rFont val="Arial"/>
        <family val="2"/>
      </rPr>
      <t>Reason for test</t>
    </r>
  </si>
  <si>
    <r>
      <t xml:space="preserve">Meter Test Records include:
</t>
    </r>
    <r>
      <rPr>
        <b/>
        <i/>
        <sz val="11"/>
        <rFont val="Arial"/>
        <family val="2"/>
      </rPr>
      <t>Test procedure performed</t>
    </r>
  </si>
  <si>
    <r>
      <t xml:space="preserve">Meter Test Records include:
</t>
    </r>
    <r>
      <rPr>
        <b/>
        <i/>
        <sz val="11"/>
        <rFont val="Arial"/>
        <family val="2"/>
      </rPr>
      <t>Comments</t>
    </r>
  </si>
  <si>
    <r>
      <t xml:space="preserve">Meter Test Records include:
</t>
    </r>
    <r>
      <rPr>
        <b/>
        <i/>
        <sz val="11"/>
        <rFont val="Arial"/>
        <family val="2"/>
      </rPr>
      <t>Meter problem code (user definable)</t>
    </r>
  </si>
  <si>
    <r>
      <t xml:space="preserve">Meter Test Records include:
</t>
    </r>
    <r>
      <rPr>
        <b/>
        <i/>
        <sz val="11"/>
        <rFont val="Arial"/>
        <family val="2"/>
      </rPr>
      <t>Person requesting test</t>
    </r>
  </si>
  <si>
    <r>
      <t xml:space="preserve">The Customer Record maintains:
</t>
    </r>
    <r>
      <rPr>
        <b/>
        <i/>
        <sz val="11"/>
        <rFont val="Arial"/>
        <family val="2"/>
      </rPr>
      <t>Multiple telephone numbers (ability to store type of number, home, cell, or work with ext.)</t>
    </r>
  </si>
  <si>
    <t>Customer Attributes</t>
  </si>
  <si>
    <t>Existing Customer Search</t>
  </si>
  <si>
    <t>Provide the ability for a service order that has been held pending some action, such as payment of a deposit or a city clearance, the system will release the service order when action has been completed (payment is made or the clearance is granted).</t>
  </si>
  <si>
    <t xml:space="preserve">Input partial orders into the pending order file without specifying all required order information.  Allow the customer to call back with additional information at a later date. Schedule the order upon receipt of info. </t>
  </si>
  <si>
    <t>Provide a method for identifying service orders which require additional information with a user generated deletion (with a max period "x" time allowed) and report date.</t>
  </si>
  <si>
    <t>Cancellation of the pending disconnect order will automatically cancel the transfer connect, the landlord connect or other associated orders, with override capabilities.</t>
  </si>
  <si>
    <t>Identify canceled orders through a printed cancellation notice for those orders which have already been printed.</t>
  </si>
  <si>
    <t>Provide for the identification of critical notes which "flag" the meter.</t>
  </si>
  <si>
    <t>Provide author information for example: User ID, date, etc.</t>
  </si>
  <si>
    <t>Upload read information from the PC based meter reading system.  Update premise information gathered by the meter reader.</t>
  </si>
  <si>
    <r>
      <t xml:space="preserve">Bill customers who participate in
</t>
    </r>
    <r>
      <rPr>
        <b/>
        <i/>
        <sz val="11"/>
        <rFont val="Arial"/>
        <family val="2"/>
      </rPr>
      <t>Customer Selected Due Date</t>
    </r>
  </si>
  <si>
    <t>Dispatch is notified (through electronic work queue) when already dispatched cut-off orders are cancelled.</t>
  </si>
  <si>
    <t>Vendor is a well established professional organization offering utility CIS software products and services.  The vendor will have been in business for a minimum of 5 years with a minimum of 20 employees working within the product development and support business.</t>
  </si>
  <si>
    <t>The proposed product is currently in successful production on a similar platform being proposed for the Utility.</t>
  </si>
  <si>
    <t>The vendor has extensive experience in the successful installation of this product on the proposed platform in at least 3 other client sites.</t>
  </si>
  <si>
    <t>The vendor has an extensive experience and knowledge of the water / waste water utility industry and its related services, products, and programs.</t>
  </si>
  <si>
    <t>The vendor is responsible for thoroughly testing the product as configured for the Utility.</t>
  </si>
  <si>
    <t>The vendor is responsible for  production conversion activities and cut-over to the new system.</t>
  </si>
  <si>
    <r>
      <t xml:space="preserve">Components include: </t>
    </r>
    <r>
      <rPr>
        <b/>
        <sz val="11"/>
        <rFont val="Arial"/>
        <family val="2"/>
      </rPr>
      <t>Walk Number</t>
    </r>
  </si>
  <si>
    <r>
      <t xml:space="preserve">During a customer transfer, the following is also transferred:
</t>
    </r>
    <r>
      <rPr>
        <b/>
        <i/>
        <sz val="11"/>
        <rFont val="Arial"/>
        <family val="2"/>
      </rPr>
      <t>Mailing Address formatted for delivery outside of Canada</t>
    </r>
  </si>
  <si>
    <t>Provide ability to update Mailing Address components via batch / upload from Canada Post  (i.e. update Walk Number)</t>
  </si>
  <si>
    <t>Provide for manual write-off capability. User has the option to select specific charges (or partial charge amounts)  that are past due and perform write-off. This would include active accounts.</t>
  </si>
  <si>
    <t>Inventory Interfaces</t>
  </si>
  <si>
    <t>Ability to interface to other inventory applications</t>
  </si>
  <si>
    <t>Process payments from Pay Stations.</t>
  </si>
  <si>
    <t>Process payments from Internet.</t>
  </si>
  <si>
    <t>Process payments from Smart Card.</t>
  </si>
  <si>
    <t>Outstanding Account Balance</t>
  </si>
  <si>
    <t>System will recognize payments received on an account that has a transferred service and automatically posts the payment to the account where the balance was transferred.</t>
  </si>
  <si>
    <r>
      <t xml:space="preserve">User defined rules to automatically apply to the distribution of partial payments may include:
</t>
    </r>
    <r>
      <rPr>
        <b/>
        <i/>
        <sz val="11"/>
        <rFont val="Arial"/>
        <family val="2"/>
      </rPr>
      <t>Percentage of Accounts Receivable</t>
    </r>
  </si>
  <si>
    <t>The vendor will conduct detailed design activities resulting in the development of detailed specifications for each identified product modification (as necessary).</t>
  </si>
  <si>
    <t>The vendor is responsible for installation of the base product.</t>
  </si>
  <si>
    <r>
      <t xml:space="preserve">The business function can be accommodated without modification, however configuration, Ad hoc report or query must be written or manual work around may be required. </t>
    </r>
    <r>
      <rPr>
        <b/>
        <sz val="11"/>
        <color indexed="10"/>
        <rFont val="Arial"/>
        <family val="2"/>
      </rPr>
      <t>One time configuration.</t>
    </r>
  </si>
  <si>
    <t>This functionality is not provided by the vendor in the proposed solution.</t>
  </si>
  <si>
    <t>System reports can be generated and viewed on-screen before printing.</t>
  </si>
  <si>
    <r>
      <t xml:space="preserve">Backflow Device Record attributes include: 
</t>
    </r>
    <r>
      <rPr>
        <b/>
        <i/>
        <sz val="11"/>
        <rFont val="Arial"/>
        <family val="2"/>
      </rPr>
      <t>Last Test Date</t>
    </r>
  </si>
  <si>
    <r>
      <t xml:space="preserve">Backflow Device Record attributes include:
</t>
    </r>
    <r>
      <rPr>
        <b/>
        <i/>
        <sz val="11"/>
        <rFont val="Arial"/>
        <family val="2"/>
      </rPr>
      <t>Lock Off Date</t>
    </r>
  </si>
  <si>
    <r>
      <t xml:space="preserve">Backflow Device Record attributes include: 
</t>
    </r>
    <r>
      <rPr>
        <b/>
        <i/>
        <sz val="11"/>
        <rFont val="Arial"/>
        <family val="2"/>
      </rPr>
      <t>Receive Date</t>
    </r>
  </si>
  <si>
    <r>
      <t xml:space="preserve">Backflow Device Record attributes include: 
</t>
    </r>
    <r>
      <rPr>
        <b/>
        <i/>
        <sz val="11"/>
        <rFont val="Arial"/>
        <family val="2"/>
      </rPr>
      <t>Repair Date</t>
    </r>
  </si>
  <si>
    <r>
      <t xml:space="preserve">Backflow Device Record attributes include: 
</t>
    </r>
    <r>
      <rPr>
        <b/>
        <i/>
        <sz val="11"/>
        <rFont val="Arial"/>
        <family val="2"/>
      </rPr>
      <t>Inspection Date</t>
    </r>
  </si>
  <si>
    <t>Item</t>
  </si>
  <si>
    <t>Order Initiation</t>
  </si>
  <si>
    <r>
      <t xml:space="preserve">System will provide the following statuses of a customer account: 
</t>
    </r>
    <r>
      <rPr>
        <b/>
        <i/>
        <sz val="11"/>
        <rFont val="Arial"/>
        <family val="2"/>
      </rPr>
      <t>Write-off</t>
    </r>
  </si>
  <si>
    <r>
      <t xml:space="preserve">System will provide the following statuses of a customer account: 
</t>
    </r>
    <r>
      <rPr>
        <b/>
        <i/>
        <sz val="11"/>
        <rFont val="Arial"/>
        <family val="2"/>
      </rPr>
      <t>In Collections</t>
    </r>
  </si>
  <si>
    <r>
      <t xml:space="preserve">System will provide the following statuses of a customer account: 
</t>
    </r>
    <r>
      <rPr>
        <b/>
        <i/>
        <sz val="11"/>
        <rFont val="Arial"/>
        <family val="2"/>
      </rPr>
      <t>Bankruptcy</t>
    </r>
  </si>
  <si>
    <t>Review the Account Entity</t>
  </si>
  <si>
    <t>Support the ability to designate and identify commercial, residential, city, public authority, etc.</t>
  </si>
  <si>
    <t xml:space="preserve">System allows the user to group multiple premises to be transferred to an account. 
</t>
  </si>
  <si>
    <t>Account Set up</t>
  </si>
  <si>
    <t xml:space="preserve">On-line access to account information from a consolidated view to a detailed view.  </t>
  </si>
  <si>
    <r>
      <t xml:space="preserve">Account views are provided by:
 </t>
    </r>
    <r>
      <rPr>
        <b/>
        <i/>
        <sz val="11"/>
        <rFont val="Arial"/>
        <family val="2"/>
      </rPr>
      <t>Consolidated view of a master account. All sub-accounts will be included</t>
    </r>
  </si>
  <si>
    <r>
      <t xml:space="preserve">Account views are provided by:
</t>
    </r>
    <r>
      <rPr>
        <b/>
        <i/>
        <sz val="11"/>
        <rFont val="Arial"/>
        <family val="2"/>
      </rPr>
      <t xml:space="preserve"> Consolidated view of a customer with multiple accounts. All accounts are billed separately</t>
    </r>
  </si>
  <si>
    <r>
      <t xml:space="preserve">Account views are provided by:
</t>
    </r>
    <r>
      <rPr>
        <b/>
        <i/>
        <sz val="11"/>
        <rFont val="Arial"/>
        <family val="2"/>
      </rPr>
      <t xml:space="preserve"> A meter, product or equipment view</t>
    </r>
  </si>
  <si>
    <t>Display/print the multiple contact info (third party) related to the service address. The owner, manager, management company, etc. may be contacted for access to the premise, to verify tenant move in/out dates, handling of returned mail.</t>
  </si>
  <si>
    <t>An emergency order will be highly visible as an emergency order requiring immediate attention.</t>
  </si>
  <si>
    <t>Order Completion</t>
  </si>
  <si>
    <t>The pending orders can be accessed and completed on-line by order number, order type, schedule dates, order status, etc.</t>
  </si>
  <si>
    <t>Provide the ability to work/complete service orders regardless of where the customer/location is in the billing cycle.</t>
  </si>
  <si>
    <t>Provide the ability to enter and complete service orders in one step for emergency orders and field initiated orders.</t>
  </si>
  <si>
    <t>Allow for input of the actual date service order is worked/completed including week-end and holidays.</t>
  </si>
  <si>
    <t>Order information is captured at the time the order is completed and retained with the premise, the customer, and/or the account.</t>
  </si>
  <si>
    <r>
      <t xml:space="preserve">Orders can be accessed by:
</t>
    </r>
    <r>
      <rPr>
        <b/>
        <i/>
        <sz val="11"/>
        <rFont val="Arial"/>
        <family val="2"/>
      </rPr>
      <t>Districts (service/council districts</t>
    </r>
    <r>
      <rPr>
        <sz val="11"/>
        <rFont val="Arial"/>
        <family val="2"/>
      </rPr>
      <t>)</t>
    </r>
  </si>
  <si>
    <r>
      <t xml:space="preserve">Orders can be accessed by:
</t>
    </r>
    <r>
      <rPr>
        <b/>
        <i/>
        <sz val="11"/>
        <rFont val="Arial"/>
        <family val="2"/>
      </rPr>
      <t>Order Number</t>
    </r>
  </si>
  <si>
    <r>
      <t xml:space="preserve">Orders can be accessed by:
</t>
    </r>
    <r>
      <rPr>
        <b/>
        <i/>
        <sz val="11"/>
        <rFont val="Arial"/>
        <family val="2"/>
      </rPr>
      <t>Schedule Date</t>
    </r>
  </si>
  <si>
    <r>
      <t xml:space="preserve">Orders can be accessed by:
</t>
    </r>
    <r>
      <rPr>
        <b/>
        <i/>
        <sz val="11"/>
        <rFont val="Arial"/>
        <family val="2"/>
      </rPr>
      <t>Order Status</t>
    </r>
  </si>
  <si>
    <r>
      <t xml:space="preserve">Orders can be accessed by:
</t>
    </r>
    <r>
      <rPr>
        <b/>
        <i/>
        <sz val="11"/>
        <rFont val="Arial"/>
        <family val="2"/>
      </rPr>
      <t>Order Type</t>
    </r>
  </si>
  <si>
    <r>
      <t xml:space="preserve">Orders can be accessed by:
</t>
    </r>
    <r>
      <rPr>
        <b/>
        <i/>
        <sz val="11"/>
        <rFont val="Arial"/>
        <family val="2"/>
      </rPr>
      <t xml:space="preserve">Route number </t>
    </r>
  </si>
  <si>
    <t>Provide automatic notification to the meter readers and service personnel regarding a theft of service condition.</t>
  </si>
  <si>
    <t>Viewing of accounts with unauthorized usage/off-meter consumption.</t>
  </si>
  <si>
    <t>Accommodate multiple routes per service address (each service point can have its own route)</t>
  </si>
  <si>
    <r>
      <t xml:space="preserve">System maintains the following information for each meter route:
</t>
    </r>
    <r>
      <rPr>
        <b/>
        <i/>
        <sz val="11"/>
        <color indexed="8"/>
        <rFont val="Arial"/>
        <family val="2"/>
      </rPr>
      <t>User-defined route identifier</t>
    </r>
  </si>
  <si>
    <r>
      <t xml:space="preserve">System maintains the following information for each meter route:
</t>
    </r>
    <r>
      <rPr>
        <b/>
        <i/>
        <sz val="11"/>
        <color indexed="8"/>
        <rFont val="Arial"/>
        <family val="2"/>
      </rPr>
      <t>Meter Reader assigned to route</t>
    </r>
  </si>
  <si>
    <r>
      <t xml:space="preserve">System maintains the following information for each meter route:
</t>
    </r>
    <r>
      <rPr>
        <b/>
        <i/>
        <sz val="11"/>
        <color indexed="8"/>
        <rFont val="Arial"/>
        <family val="2"/>
      </rPr>
      <t>System generated next read date</t>
    </r>
  </si>
  <si>
    <r>
      <t xml:space="preserve">System maintains the following information for each meter route:
</t>
    </r>
    <r>
      <rPr>
        <b/>
        <i/>
        <sz val="11"/>
        <color indexed="8"/>
        <rFont val="Arial"/>
        <family val="2"/>
      </rPr>
      <t>System generated last read date</t>
    </r>
  </si>
  <si>
    <t>On-line Account Billing</t>
  </si>
  <si>
    <t>Provide an on-line bill calculation and generation feature. Bill will calculate immediately for printing, over night processing is not required.</t>
  </si>
  <si>
    <t>Accommodate back billing for "x" number of months with an appropriate start and end date. Charges were not applied to a customer's account, back billing will retrieve the new start date for a service.</t>
  </si>
  <si>
    <t>What-If Billing</t>
  </si>
  <si>
    <t>Provide for the identification and modification of billing factors to provide a "what-if billing function".  What if my rate changed?  What if my consumption changed?  Etc.</t>
  </si>
  <si>
    <t>Summarize and print the customer’s credit history for the past 12 months on the closing bill for use as a credit reference with another utility based upon specified criteria.</t>
  </si>
  <si>
    <t>Collection Agency Interface</t>
  </si>
  <si>
    <t>User Interface information displayed to CSR's is configurable for each individual user</t>
  </si>
  <si>
    <t>User Interface information displayed to CSR's is user configurable (system wide)</t>
  </si>
  <si>
    <r>
      <t xml:space="preserve">Rate determinants may include:
</t>
    </r>
    <r>
      <rPr>
        <b/>
        <i/>
        <sz val="11"/>
        <rFont val="Arial"/>
        <family val="2"/>
      </rPr>
      <t>Rate Schedule Unique Identifier</t>
    </r>
  </si>
  <si>
    <r>
      <t xml:space="preserve">Rate determinants may include:
</t>
    </r>
    <r>
      <rPr>
        <b/>
        <i/>
        <sz val="11"/>
        <rFont val="Arial"/>
        <family val="2"/>
      </rPr>
      <t>Meter/Service Size</t>
    </r>
  </si>
  <si>
    <t>Deposits</t>
  </si>
  <si>
    <t>Deposit Assessment</t>
  </si>
  <si>
    <t>Determine deposit(s) for a new customer based upon actual and potential liability. System will calculate a deposit for a customer based upon user defined criterion, customer class, credit history, etc.</t>
  </si>
  <si>
    <t>Determine additional or new deposit(s) for an existing account based upon: actual usage, payment history, credit score, etc.</t>
  </si>
  <si>
    <r>
      <t xml:space="preserve">Individual rate schedules contain a G/L Number or associated code for 
</t>
    </r>
    <r>
      <rPr>
        <b/>
        <i/>
        <sz val="11"/>
        <rFont val="Arial"/>
        <family val="2"/>
      </rPr>
      <t>Late Charge Accounts</t>
    </r>
  </si>
  <si>
    <t>Provide the ability to bill monitored wastewater customers for high strength charges (Biological Oxygen Demand/Suspended Solids) based upon periodical readings/samples.</t>
  </si>
  <si>
    <t>Provide the ability for mass receipt and addition of equipment into inventory.</t>
  </si>
  <si>
    <t>Provide for retirement of equipment.</t>
  </si>
  <si>
    <t>Equipment Testing</t>
  </si>
  <si>
    <t>Generate a maintenance service order based on next equipment test date or scheduled maintenance date based on user-defined criteria.</t>
  </si>
  <si>
    <t>Allow for review of equipment test groups prior to a maintenance service order. For example allow for the select or deselect of equipments.</t>
  </si>
  <si>
    <t xml:space="preserve">The product source code is available for placing into escrow to be available to the Utility in the event that the vendor is acquired by another company.                                                                    </t>
  </si>
  <si>
    <t>The system provides for the recording of the customer contact including the type of contact, who responded to the contact, the date/time the contact started, and the contact outcome.</t>
  </si>
  <si>
    <r>
      <t xml:space="preserve">User documentation to include:
</t>
    </r>
    <r>
      <rPr>
        <b/>
        <i/>
        <sz val="11"/>
        <color indexed="8"/>
        <rFont val="Arial"/>
        <family val="2"/>
      </rPr>
      <t>Job</t>
    </r>
    <r>
      <rPr>
        <sz val="11"/>
        <color indexed="8"/>
        <rFont val="Arial"/>
        <family val="2"/>
      </rPr>
      <t xml:space="preserve"> </t>
    </r>
    <r>
      <rPr>
        <b/>
        <i/>
        <sz val="11"/>
        <color indexed="8"/>
        <rFont val="Arial"/>
        <family val="2"/>
      </rPr>
      <t>Process Guide</t>
    </r>
  </si>
  <si>
    <t>Establish and maintain customer payment arrangements based upon an installment arrangement. Total balance owing can be divided into multiple user-defined installments.</t>
  </si>
  <si>
    <t>Establish payment arrangements on the final bill of an inactive account. Provide customers the ability to pay total balance with an arrangement agreement after they have moved from the Utility service area.</t>
  </si>
  <si>
    <t>Track payment arrangements on both active and inactive accounts and render notices based on the terms of the payment arrangement in lieu of the criteria established for regular notices. The notices may have additional terminology reflecting default.</t>
  </si>
  <si>
    <t>System is capable of printing the arrangement agreement as it is established with the customer.</t>
  </si>
  <si>
    <t>A product data model is available and has been provided for review of major data entities and relationships.</t>
  </si>
  <si>
    <t>The solution provides an integrated batch scheduler.</t>
  </si>
  <si>
    <t>Ability to configure special alerts or account conditions</t>
  </si>
  <si>
    <t>Ability to use color codes based on customer special status</t>
  </si>
  <si>
    <t>Ability to configure picture icons</t>
  </si>
  <si>
    <t>Ability to show key dates in a graphical or logical format (display calendar)</t>
  </si>
  <si>
    <t>Supports performance statistics and reporting: average response time to service calls, average time to complete various types of service calls, service calls completed by each service technician.</t>
  </si>
  <si>
    <t>Order Tagging</t>
  </si>
  <si>
    <t>Separate line items for charges by service, product and program offering.</t>
  </si>
  <si>
    <t>Provide for a function to record the customer contact from individual screens being used outside of the scripting and contact process, via a fast-path key, or function key.</t>
  </si>
  <si>
    <t xml:space="preserve">Provide scripting and performance statistics. </t>
  </si>
  <si>
    <t>Credit &amp; Collection Management</t>
  </si>
  <si>
    <t>Capture basic customer credit information in order to provide a credit profile, credit score and credit status of the customer.</t>
  </si>
  <si>
    <t>Credit information fields are user-defined.</t>
  </si>
  <si>
    <t>% of Baseline</t>
  </si>
  <si>
    <t xml:space="preserve">Provide a corrected current bill which reflects adjustment made to a previous period’s bill.  </t>
  </si>
  <si>
    <t>Account Bill</t>
  </si>
  <si>
    <t>Combine usage for multiple metered and non-metered service points into a single consolidated account bill. System will combine an unlimited number of meters on a single bill.</t>
  </si>
  <si>
    <t>Accommodates billing for all services on a single bill.</t>
  </si>
  <si>
    <t>Information data fields are tailored and will only display based on the customer type.  For example: Commercial customers will have fields for Departmental contacts - residential will not.</t>
  </si>
  <si>
    <t>Customer Correspondence</t>
  </si>
  <si>
    <t>Provide for the capture of customer correspondence through an imaging system. Image can then be retrieved at any point during future customer conversation.</t>
  </si>
  <si>
    <t>Potential Customers</t>
  </si>
  <si>
    <t>Establish and track entities with a direct relationship to a customer.  For example 3rd party, owner, property management company, landlord, family.</t>
  </si>
  <si>
    <t>Credit Profile</t>
  </si>
  <si>
    <t>View a customers credit profile for a customer across all accounts. System has the ability to combine multiple accounts together to provide a "credit at a glance" function.</t>
  </si>
  <si>
    <t>Special Conditions and Special Assistance</t>
  </si>
  <si>
    <t>Score</t>
  </si>
  <si>
    <t>Vendor Function and Feature response scores</t>
  </si>
  <si>
    <t>Multiple Deposits</t>
  </si>
  <si>
    <t>Allow changes to the route, and/or sequence number without changing the account number.</t>
  </si>
  <si>
    <t>Automatic re-routing feature for re-arranging routes.  This feature would allow for the addition of a new route, the removal of an existing route, and the ability to reorganize and/or combine existing routes in an on-line or batch mode as requested.</t>
  </si>
  <si>
    <t>Automatic renumbering feature for re-arranging stops on a route to allow for addition of premises.</t>
  </si>
  <si>
    <t>Automatic resequencing feature for renumbering sequences within a stop to allow for the addition of meters or equipment.</t>
  </si>
  <si>
    <t>Automatic resequencing feature for renumbering sequences by the meter reader on the hand-held device.</t>
  </si>
  <si>
    <t xml:space="preserve">Initiation of reads based upon cycle billing and associated reading schedules. </t>
  </si>
  <si>
    <t>The ability to define a period of time between read date and bill date. Defined at time meter reading and billing calendar is created.</t>
  </si>
  <si>
    <r>
      <t>Initiate Meter order for:</t>
    </r>
    <r>
      <rPr>
        <b/>
        <sz val="11"/>
        <color indexed="8"/>
        <rFont val="Arial"/>
        <family val="2"/>
      </rPr>
      <t xml:space="preserve"> </t>
    </r>
    <r>
      <rPr>
        <sz val="11"/>
        <color indexed="8"/>
        <rFont val="Arial"/>
        <family val="2"/>
      </rPr>
      <t xml:space="preserve">
</t>
    </r>
    <r>
      <rPr>
        <b/>
        <i/>
        <sz val="11"/>
        <color indexed="8"/>
        <rFont val="Arial"/>
        <family val="2"/>
      </rPr>
      <t xml:space="preserve">Set Meter  </t>
    </r>
  </si>
  <si>
    <r>
      <t xml:space="preserve">Initiate Meter order for: 
</t>
    </r>
    <r>
      <rPr>
        <b/>
        <i/>
        <sz val="11"/>
        <color indexed="8"/>
        <rFont val="Arial"/>
        <family val="2"/>
      </rPr>
      <t>Exchange Meter Non-Routine (dead meters)</t>
    </r>
  </si>
  <si>
    <t>ERP</t>
  </si>
  <si>
    <t>Rates Management</t>
  </si>
  <si>
    <t>Rate Development</t>
  </si>
  <si>
    <t>Rate Processing</t>
  </si>
  <si>
    <t>Rate Types</t>
  </si>
  <si>
    <r>
      <t>CIS</t>
    </r>
    <r>
      <rPr>
        <sz val="10"/>
        <color indexed="8"/>
        <rFont val="Impact"/>
        <family val="2"/>
      </rPr>
      <t>Tools</t>
    </r>
    <r>
      <rPr>
        <vertAlign val="superscript"/>
        <sz val="10"/>
        <color indexed="8"/>
        <rFont val="Impact"/>
        <family val="2"/>
      </rPr>
      <t>TM</t>
    </r>
  </si>
  <si>
    <t>Service Address Components</t>
  </si>
  <si>
    <t>Users can define a re-certification date for a special condition.</t>
  </si>
  <si>
    <t>System automatically generates notification of pending removal of a special condition status in a user specified number of days from the re-certification date.</t>
  </si>
  <si>
    <t xml:space="preserve">On-line review or printing of all pending orders, all emergency orders, all tagged orders for a specific work date, and/or a specific service order area.  </t>
  </si>
  <si>
    <t>Provide author information. User ID, date entered, etc.</t>
  </si>
  <si>
    <t>Provide pre-defined notes/remarks or comments that can be placed on an account.</t>
  </si>
  <si>
    <t>Ability to add a note without a customer attached to the premise.</t>
  </si>
  <si>
    <t>System Security</t>
  </si>
  <si>
    <t>System security is capable of preventing unauthorized users from logging into the database.</t>
  </si>
  <si>
    <t>System constrains authorized users to the data they are approved to access.</t>
  </si>
  <si>
    <t>Specify user access and security by screen and type of action such as update versus inquiry.</t>
  </si>
  <si>
    <t>Provide for field level security.</t>
  </si>
  <si>
    <t>The ability to track the use of the system by authorized users.</t>
  </si>
  <si>
    <t>The ability to report attempts by unauthorized users to use the system.</t>
  </si>
  <si>
    <t>The ability to suspend after "x" attempts to access the system with an incorrect password.</t>
  </si>
  <si>
    <t>Approvals</t>
  </si>
  <si>
    <t>Provides adequate levels of management review and approval throughout the system, this may include an automatic queuing or routing of transactions pending management approval.</t>
  </si>
  <si>
    <t>Provides the ability to establish approval based on dollar level thresholds.</t>
  </si>
  <si>
    <t>Auditing</t>
  </si>
  <si>
    <t>Provides accurate transaction registers and audit trails for system transactions.</t>
  </si>
  <si>
    <t>Provide a credit or a charge to the customers account based upon the results of the customer requested meter test.</t>
  </si>
  <si>
    <t xml:space="preserve">System notification when the meter tests out of range.  </t>
  </si>
  <si>
    <t>EQUIPMENT INVENTORY</t>
  </si>
  <si>
    <t>Equipment Entity</t>
  </si>
  <si>
    <t>Equipment Identification and Access</t>
  </si>
  <si>
    <t>Duplicate equipment ID numbers are not allowed.</t>
  </si>
  <si>
    <t>Equipment Location</t>
  </si>
  <si>
    <t>Identify all locations the equipment has been set.</t>
  </si>
  <si>
    <t>Tracking of equipment and their current location.</t>
  </si>
  <si>
    <t>Track stolen equipment and the location from which they were stolen.</t>
  </si>
  <si>
    <t>The equipment installation will automatically update equipment inventory and attribute values.</t>
  </si>
  <si>
    <t>The equipment exchange will automatically update equipment inventory and attribute values.</t>
  </si>
  <si>
    <t>The equipment removal will automatically update equipment inventory and attribute values.</t>
  </si>
  <si>
    <t>Cash drawer processing and cash reconciliation is provided for each cashier. System will allow a cashier to balance their own drawer if their security level permits.</t>
  </si>
  <si>
    <t>Bank reconciliation is provided to handle multiple bank accounts. Utility needs the ability to handle multiple bank accounts based on location of branch offices.</t>
  </si>
  <si>
    <r>
      <t xml:space="preserve">Default deposit amounts can be determined by:
</t>
    </r>
    <r>
      <rPr>
        <b/>
        <i/>
        <sz val="11"/>
        <rFont val="Arial"/>
        <family val="2"/>
      </rPr>
      <t>Billing Method (single premise versus aggregate)</t>
    </r>
  </si>
  <si>
    <r>
      <t xml:space="preserve">Default deposit amounts can be determined by:
</t>
    </r>
    <r>
      <rPr>
        <b/>
        <i/>
        <sz val="11"/>
        <rFont val="Arial"/>
        <family val="2"/>
      </rPr>
      <t>Customer Credit Rating</t>
    </r>
  </si>
  <si>
    <r>
      <t xml:space="preserve">Default deposit amounts can be determined by:
</t>
    </r>
    <r>
      <rPr>
        <b/>
        <i/>
        <sz val="11"/>
        <rFont val="Arial"/>
        <family val="2"/>
      </rPr>
      <t>Meter type or size</t>
    </r>
  </si>
  <si>
    <r>
      <t xml:space="preserve">System supports:
</t>
    </r>
    <r>
      <rPr>
        <b/>
        <i/>
        <sz val="11"/>
        <rFont val="Arial"/>
        <family val="2"/>
      </rPr>
      <t>Master Meters.</t>
    </r>
  </si>
  <si>
    <r>
      <t xml:space="preserve">System supports:
</t>
    </r>
    <r>
      <rPr>
        <b/>
        <i/>
        <sz val="11"/>
        <rFont val="Arial"/>
        <family val="2"/>
      </rPr>
      <t>Sub Meters (Add/Subtract Meters).</t>
    </r>
  </si>
  <si>
    <r>
      <t xml:space="preserve">System supports:
</t>
    </r>
    <r>
      <rPr>
        <b/>
        <i/>
        <sz val="11"/>
        <rFont val="Arial"/>
        <family val="2"/>
      </rPr>
      <t>Fire Hydrant Meters.</t>
    </r>
  </si>
  <si>
    <r>
      <t xml:space="preserve">System supports:
</t>
    </r>
    <r>
      <rPr>
        <b/>
        <i/>
        <sz val="11"/>
        <rFont val="Arial"/>
        <family val="2"/>
      </rPr>
      <t>Pass Through / Check Meter</t>
    </r>
  </si>
  <si>
    <t xml:space="preserve">Each meter record has the capability of on-line review and update of all meter attributes and engineering information.  </t>
  </si>
  <si>
    <r>
      <t xml:space="preserve">Meter record attributes include:
</t>
    </r>
    <r>
      <rPr>
        <b/>
        <i/>
        <sz val="11"/>
        <rFont val="Arial"/>
        <family val="2"/>
      </rPr>
      <t>Meter Type</t>
    </r>
  </si>
  <si>
    <r>
      <t xml:space="preserve">Meter record attributes include:
</t>
    </r>
    <r>
      <rPr>
        <b/>
        <i/>
        <sz val="11"/>
        <rFont val="Arial"/>
        <family val="2"/>
      </rPr>
      <t>Meter Manufacturer</t>
    </r>
  </si>
  <si>
    <r>
      <t xml:space="preserve">Meter record attributes include:
</t>
    </r>
    <r>
      <rPr>
        <b/>
        <i/>
        <sz val="11"/>
        <rFont val="Arial"/>
        <family val="2"/>
      </rPr>
      <t>Meter Model</t>
    </r>
  </si>
  <si>
    <r>
      <t xml:space="preserve">Meter record attributes include:
</t>
    </r>
    <r>
      <rPr>
        <b/>
        <i/>
        <sz val="11"/>
        <rFont val="Arial"/>
        <family val="2"/>
      </rPr>
      <t>Serial Number</t>
    </r>
  </si>
  <si>
    <r>
      <t xml:space="preserve">Meter record attributes include:
</t>
    </r>
    <r>
      <rPr>
        <b/>
        <i/>
        <sz val="11"/>
        <rFont val="Arial"/>
        <family val="2"/>
      </rPr>
      <t>Purchase Date</t>
    </r>
  </si>
  <si>
    <r>
      <t xml:space="preserve">Meter record attributes include:
</t>
    </r>
    <r>
      <rPr>
        <b/>
        <i/>
        <sz val="11"/>
        <rFont val="Arial"/>
        <family val="2"/>
      </rPr>
      <t>Meter Cost</t>
    </r>
  </si>
  <si>
    <r>
      <t xml:space="preserve">Meter record attributes include:
</t>
    </r>
    <r>
      <rPr>
        <b/>
        <i/>
        <sz val="11"/>
        <rFont val="Arial"/>
        <family val="2"/>
      </rPr>
      <t>Test group</t>
    </r>
  </si>
  <si>
    <r>
      <t xml:space="preserve">Meter record attributes include:
</t>
    </r>
    <r>
      <rPr>
        <b/>
        <i/>
        <sz val="11"/>
        <rFont val="Arial"/>
        <family val="2"/>
      </rPr>
      <t>Test frequency</t>
    </r>
  </si>
  <si>
    <r>
      <t xml:space="preserve">Meter record attributes include:
</t>
    </r>
    <r>
      <rPr>
        <b/>
        <i/>
        <sz val="11"/>
        <rFont val="Arial"/>
        <family val="2"/>
      </rPr>
      <t xml:space="preserve"> Last calibration date</t>
    </r>
  </si>
  <si>
    <r>
      <t xml:space="preserve">Meter record attributes include:
</t>
    </r>
    <r>
      <rPr>
        <b/>
        <i/>
        <sz val="11"/>
        <rFont val="Arial"/>
        <family val="2"/>
      </rPr>
      <t>Last Test Date</t>
    </r>
  </si>
  <si>
    <r>
      <t xml:space="preserve">Meter record attributes include:
</t>
    </r>
    <r>
      <rPr>
        <b/>
        <i/>
        <sz val="11"/>
        <rFont val="Arial"/>
        <family val="2"/>
      </rPr>
      <t xml:space="preserve"> Issued To</t>
    </r>
  </si>
  <si>
    <r>
      <t xml:space="preserve">Meter record attributes include:
</t>
    </r>
    <r>
      <rPr>
        <b/>
        <i/>
        <sz val="11"/>
        <rFont val="Arial"/>
        <family val="2"/>
      </rPr>
      <t xml:space="preserve"> Issued By</t>
    </r>
  </si>
  <si>
    <r>
      <t xml:space="preserve">Meter record attributes include:
</t>
    </r>
    <r>
      <rPr>
        <b/>
        <i/>
        <sz val="11"/>
        <rFont val="Arial"/>
        <family val="2"/>
      </rPr>
      <t xml:space="preserve"> Issued Date</t>
    </r>
  </si>
  <si>
    <r>
      <t xml:space="preserve">Meter record attributes include:
</t>
    </r>
    <r>
      <rPr>
        <b/>
        <i/>
        <sz val="11"/>
        <rFont val="Arial"/>
        <family val="2"/>
      </rPr>
      <t>Last service date</t>
    </r>
  </si>
  <si>
    <r>
      <t xml:space="preserve">Meter record attributes include:
</t>
    </r>
    <r>
      <rPr>
        <b/>
        <i/>
        <sz val="11"/>
        <rFont val="Arial"/>
        <family val="2"/>
      </rPr>
      <t>Installed By</t>
    </r>
  </si>
  <si>
    <r>
      <t xml:space="preserve">Meter record attributes include:
</t>
    </r>
    <r>
      <rPr>
        <b/>
        <i/>
        <sz val="11"/>
        <rFont val="Arial"/>
        <family val="2"/>
      </rPr>
      <t>Meter Installation Cost</t>
    </r>
  </si>
  <si>
    <r>
      <t xml:space="preserve">Meter record attributes include:
</t>
    </r>
    <r>
      <rPr>
        <b/>
        <i/>
        <sz val="11"/>
        <rFont val="Arial"/>
        <family val="2"/>
      </rPr>
      <t>Remove Date</t>
    </r>
  </si>
  <si>
    <r>
      <t xml:space="preserve">Meter record attributes include:
</t>
    </r>
    <r>
      <rPr>
        <b/>
        <i/>
        <sz val="11"/>
        <rFont val="Arial"/>
        <family val="2"/>
      </rPr>
      <t>Removed By</t>
    </r>
  </si>
  <si>
    <r>
      <t xml:space="preserve">Meter record attributes include:
</t>
    </r>
    <r>
      <rPr>
        <b/>
        <i/>
        <sz val="11"/>
        <rFont val="Arial"/>
        <family val="2"/>
      </rPr>
      <t>Meter Multiplier</t>
    </r>
  </si>
  <si>
    <r>
      <t xml:space="preserve">Meter record attributes include:
</t>
    </r>
    <r>
      <rPr>
        <b/>
        <i/>
        <sz val="11"/>
        <rFont val="Arial"/>
        <family val="2"/>
      </rPr>
      <t>Unit of Measure</t>
    </r>
  </si>
  <si>
    <r>
      <t xml:space="preserve">Meter record attributes include:
</t>
    </r>
    <r>
      <rPr>
        <b/>
        <i/>
        <sz val="11"/>
        <rFont val="Arial"/>
        <family val="2"/>
      </rPr>
      <t>Number of Dials</t>
    </r>
  </si>
  <si>
    <r>
      <t xml:space="preserve">Meter record attributes include:
</t>
    </r>
    <r>
      <rPr>
        <b/>
        <i/>
        <sz val="11"/>
        <rFont val="Arial"/>
        <family val="2"/>
      </rPr>
      <t xml:space="preserve">Customer Name or Number </t>
    </r>
  </si>
  <si>
    <t>Order Modification</t>
  </si>
  <si>
    <t>On-line access to cancel a pending order.  The system will retain the cancelled order with the reason it was cancelled and who cancelled it.</t>
  </si>
  <si>
    <t>Order Status</t>
  </si>
  <si>
    <t>Order Routing</t>
  </si>
  <si>
    <t>Provide the ability to mass close multiple orders in one transaction with a user inputted service order number range or by service tech ID</t>
  </si>
  <si>
    <t>Completion of the order will change the status of the order and identify it as a completed historical order (on-line).</t>
  </si>
  <si>
    <t>Validation override performed by meter reader at hand-held device is reported to the system.</t>
  </si>
  <si>
    <t>Provide controls to safeguard the upload and processing of the same readings more than once (duplicate reads).</t>
  </si>
  <si>
    <t>AMR Interface</t>
  </si>
  <si>
    <t>Provide a standard interface to real-time consumption and pricing sources.  For example the ability to accommodate "x" number of readings over "x" period of time.</t>
  </si>
  <si>
    <t>Read another company's meters and provide a batch tape or EDI to provide the readings.</t>
  </si>
  <si>
    <t>Ability to read meters at variable times (monthly, bi-monthly)</t>
  </si>
  <si>
    <t xml:space="preserve">Storage of all reads received regardless of their validity. </t>
  </si>
  <si>
    <t>Directly input a corrected usage and retain both the corrected reading and the original reading.</t>
  </si>
  <si>
    <t>Allow number of decimal places of precision of meter reading to be flexible and vary per unit of measure.</t>
  </si>
  <si>
    <t>Accommodate the input of actual date read versus scheduled read date.</t>
  </si>
  <si>
    <t>Support a minimum of 10 digits for storage and display of the read.</t>
  </si>
  <si>
    <t>Unauthorized Usage</t>
  </si>
  <si>
    <t>Provide a mechanism for meter readers and service personnel to report the detection of unauthorized usage.</t>
  </si>
  <si>
    <t>Bill Products</t>
  </si>
  <si>
    <t>Bill Equipment</t>
  </si>
  <si>
    <t>Customer Service - Care</t>
  </si>
  <si>
    <t>Account Management</t>
  </si>
  <si>
    <t>Allow users to maintain key system parameters on-line without the need for IS intervention to change the values.  This includes items such as: rate tables, edit parameters, security access, etc.</t>
  </si>
  <si>
    <t>On-line submission of batch jobs to be run in a real time or a batch mode.</t>
  </si>
  <si>
    <t>System provides detailed error messages.</t>
  </si>
  <si>
    <t>On-line Help</t>
  </si>
  <si>
    <t>On-line help is available and can be printed if necessary.</t>
  </si>
  <si>
    <t>Provide a printed quotation to the customer for requested services, products and programs.</t>
  </si>
  <si>
    <t>Adjusted Billing</t>
  </si>
  <si>
    <t>Provide the ability to track weather conditions such as average temp. to account for low revenues, address customer high bill complaints, or for use in estimating, revenue projections and unbilled revenue.</t>
  </si>
  <si>
    <t>Calculate mass rate credit/refunds according to parameters such as: customer class, account status, rate schedule, effective dates, geographical area, other rate determinants. User defined method of determining refunds. Ability to calculate taxes if necessary. Ability to determine active, inactive or bad debt customers.</t>
  </si>
  <si>
    <t>System's refund check reconciliation process is capable of being scheduled to be performed automatically and/or to be performed upon demand.</t>
  </si>
  <si>
    <t>Ability to generate a T-5 report or download by customer account which will include the amount of interest paid and/or accrued.</t>
  </si>
  <si>
    <r>
      <t xml:space="preserve">Accounts meeting the following conditions will be allowed to bill whenever their readings are received:
</t>
    </r>
    <r>
      <rPr>
        <b/>
        <i/>
        <sz val="11"/>
        <rFont val="Arial"/>
        <family val="2"/>
      </rPr>
      <t>Special Billings, Misc bills, one-time bills (e.g. connect bill, deposit bill, etc)</t>
    </r>
  </si>
  <si>
    <r>
      <t xml:space="preserve">System can estimate bill by utilizing:
</t>
    </r>
    <r>
      <rPr>
        <b/>
        <i/>
        <sz val="11"/>
        <rFont val="Arial"/>
        <family val="2"/>
      </rPr>
      <t>Average consumption for past 2 years</t>
    </r>
  </si>
  <si>
    <r>
      <t xml:space="preserve">System can estimate bill by utilizing:
</t>
    </r>
    <r>
      <rPr>
        <b/>
        <i/>
        <sz val="11"/>
        <rFont val="Arial"/>
        <family val="2"/>
      </rPr>
      <t>Average of pre-determined time period</t>
    </r>
  </si>
  <si>
    <t xml:space="preserve">Order Access </t>
  </si>
  <si>
    <t>Service Order Access</t>
  </si>
  <si>
    <t xml:space="preserve">Provide order statusing.  </t>
  </si>
  <si>
    <r>
      <t xml:space="preserve">Status types will include:
</t>
    </r>
    <r>
      <rPr>
        <b/>
        <i/>
        <sz val="11"/>
        <color indexed="8"/>
        <rFont val="Arial"/>
        <family val="2"/>
      </rPr>
      <t>Scheduled</t>
    </r>
  </si>
  <si>
    <r>
      <t xml:space="preserve">Status types will include:
</t>
    </r>
    <r>
      <rPr>
        <b/>
        <i/>
        <sz val="11"/>
        <color indexed="8"/>
        <rFont val="Arial"/>
        <family val="2"/>
      </rPr>
      <t>Printed</t>
    </r>
  </si>
  <si>
    <r>
      <t xml:space="preserve">Status types will include:
</t>
    </r>
    <r>
      <rPr>
        <b/>
        <i/>
        <sz val="11"/>
        <color indexed="8"/>
        <rFont val="Arial"/>
        <family val="2"/>
      </rPr>
      <t>Dispatched</t>
    </r>
  </si>
  <si>
    <r>
      <t xml:space="preserve">Status types will include:
</t>
    </r>
    <r>
      <rPr>
        <b/>
        <i/>
        <sz val="11"/>
        <color indexed="8"/>
        <rFont val="Arial"/>
        <family val="2"/>
      </rPr>
      <t>Completed</t>
    </r>
  </si>
  <si>
    <r>
      <t xml:space="preserve">Status types will include:
</t>
    </r>
    <r>
      <rPr>
        <b/>
        <i/>
        <sz val="11"/>
        <color indexed="8"/>
        <rFont val="Arial"/>
        <family val="2"/>
      </rPr>
      <t>Unattempted</t>
    </r>
  </si>
  <si>
    <t>System Mechanics</t>
  </si>
  <si>
    <t>The product offers a method to easily archive information to history and retrieve that information.  A method is provided to purge data from the archived media.</t>
  </si>
  <si>
    <t xml:space="preserve">The product offers on-line inquiry during the batch processing window.  </t>
  </si>
  <si>
    <t xml:space="preserve">The product offers on-line update during the batch processing window.  </t>
  </si>
  <si>
    <t>The product provides full restart and recovery features for all batch transactions</t>
  </si>
  <si>
    <t>The solution provides full recovery features for all on-line transactions.</t>
  </si>
  <si>
    <t>The solution provides a comprehensive computing site disaster recovery or business recovery approach.</t>
  </si>
  <si>
    <t>Reports and Queries</t>
  </si>
  <si>
    <t>The system contains a full array of standard on-line queries</t>
  </si>
  <si>
    <t>System reports can be automatically assigned to a user profile and pushed to user's when they sign on to the system</t>
  </si>
  <si>
    <t>System provides a data mart to extract data to and report from when real time information is not necessary</t>
  </si>
  <si>
    <t>System provides graphical on-line reporting presentations</t>
  </si>
  <si>
    <t xml:space="preserve">The solution presents a platform which provides connectivity, scalability, and portability within and across vendor products (must be platform independent).                                                           </t>
  </si>
  <si>
    <r>
      <t xml:space="preserve">Allow for preventing turn-off of service (by service) due to delinquency for various reasons including: 
</t>
    </r>
    <r>
      <rPr>
        <b/>
        <i/>
        <sz val="11"/>
        <rFont val="Arial"/>
        <family val="2"/>
      </rPr>
      <t>Other User Defined Circumstances</t>
    </r>
  </si>
  <si>
    <t>Disconnect notices (the notice that says you are going to be disconnected) may be combined into a disconnect bill and must include all billing information in addition to the disconnect information.</t>
  </si>
  <si>
    <r>
      <t xml:space="preserve">Delinquency notices or disconnect notices must include the following:
</t>
    </r>
    <r>
      <rPr>
        <b/>
        <i/>
        <sz val="11"/>
        <rFont val="Arial"/>
        <family val="2"/>
      </rPr>
      <t>The customer name, mailing address, delivery point, and/or the customers service address</t>
    </r>
  </si>
  <si>
    <r>
      <t xml:space="preserve">Delinquency notices or disconnect notices must include the following:
</t>
    </r>
    <r>
      <rPr>
        <b/>
        <i/>
        <sz val="11"/>
        <rFont val="Arial"/>
        <family val="2"/>
      </rPr>
      <t>Ability to specify if to be delivered in person to the customers service address</t>
    </r>
  </si>
  <si>
    <r>
      <t xml:space="preserve">Delinquency notices or disconnect notices must include the following:
</t>
    </r>
    <r>
      <rPr>
        <b/>
        <i/>
        <sz val="11"/>
        <rFont val="Arial"/>
        <family val="2"/>
      </rPr>
      <t>State the reason for the proposed termination</t>
    </r>
  </si>
  <si>
    <t>System allows restarting of a bill run from any point within the bill run.</t>
  </si>
  <si>
    <t>Ability to adjust "pre-authorized" release amount.</t>
  </si>
  <si>
    <r>
      <t xml:space="preserve">Bill customers who participate in
 </t>
    </r>
    <r>
      <rPr>
        <b/>
        <i/>
        <sz val="11"/>
        <rFont val="Arial"/>
        <family val="2"/>
      </rPr>
      <t>Average or Equalized or Levelized Payment Plans (EPP)</t>
    </r>
  </si>
  <si>
    <t xml:space="preserve">System provides for levelized billing. System recalculates the monthly payment amount for levelized billing by calculating the average monthly consumption over the past rolling user-defined historical period resulting in a varying monthly consumption and payment. </t>
  </si>
  <si>
    <t>System provides for budget billing (EPP). System calculates and establishes a consistent monthly payment that is founded upon an anticipated consumption over a user defined period.</t>
  </si>
  <si>
    <t>Establish and track entities who are not current customers but have a one time billing or service event. Merchandise sales, property damage, etc.</t>
  </si>
  <si>
    <t>Ability to create correspondence templates including forms.</t>
  </si>
  <si>
    <t>Produce a one-time miscellaneous item on the cycle bill.</t>
  </si>
  <si>
    <t>Summary or Master Bill</t>
  </si>
  <si>
    <t>&gt; Test procedure performed</t>
  </si>
  <si>
    <t>&gt; Comments</t>
  </si>
  <si>
    <t>&gt; Person requesting test</t>
  </si>
  <si>
    <t>System allows for user-defined test result fields that can accept numeric, date, or alpha.</t>
  </si>
  <si>
    <t>Test history will follow the meter regardless of location.</t>
  </si>
  <si>
    <t>Must support recording of multiple test results for a given test scenario.</t>
  </si>
  <si>
    <t>Provide ability to Issue Product through contact with outside vendor</t>
  </si>
  <si>
    <t>Provide for automatic write-off of accounts based upon user defined parameter by service.  Allow for override of this automated process (secured by user). Must support multiple types of write-off processes determined by dollar threshold and customer type.</t>
  </si>
  <si>
    <r>
      <t xml:space="preserve">Accounts can be accessed by </t>
    </r>
    <r>
      <rPr>
        <b/>
        <i/>
        <sz val="11"/>
        <rFont val="Arial"/>
        <family val="2"/>
      </rPr>
      <t>Standard Industry Code (Revenue Class)</t>
    </r>
  </si>
  <si>
    <r>
      <t xml:space="preserve">Accounts can be accessed by </t>
    </r>
    <r>
      <rPr>
        <b/>
        <i/>
        <sz val="11"/>
        <rFont val="Arial"/>
        <family val="2"/>
      </rPr>
      <t>Doing Business As (D.B.A.) or Nickname</t>
    </r>
  </si>
  <si>
    <r>
      <t xml:space="preserve">System will provide the following statuses of a customer account:
</t>
    </r>
    <r>
      <rPr>
        <b/>
        <i/>
        <sz val="11"/>
        <rFont val="Arial"/>
        <family val="2"/>
      </rPr>
      <t xml:space="preserve"> Active / Inactive / Pending</t>
    </r>
  </si>
  <si>
    <t>Ability to search and view potential and existing customer contacts by any defined field. e.g. date (most recent contact displayed first), service, location, etc.</t>
  </si>
  <si>
    <t>Automatic identification of service representative responsible for the key accounts with subsequent routing of the customer contact to the appropriate representative after recording the contact.</t>
  </si>
  <si>
    <t xml:space="preserve">Electronic routing of a customer contact will be recorded automatically. The system will monitor and report on the number of times a contact was routed. </t>
  </si>
  <si>
    <t xml:space="preserve">The customer contact feature is fully integrated with the customer scripting process. Standard utility operating procedures can be displayed for call types. </t>
  </si>
  <si>
    <t>Display of contact start and completion times to view length of time spent on customer contact.</t>
  </si>
  <si>
    <t>The customer contact feature is fully integrated with the systems automated work queue process. Specific contact call types will be automatically routed to work queue.</t>
  </si>
  <si>
    <t>Contact and performance statistics are provided. (Number of calls, satisfied or completed calls, length of time for completion.)</t>
  </si>
  <si>
    <t>The customer conversation will be standardized and structured through the use of an intelligent scripting facility or similar mechanism. Contact script will be tailored based on the type of call.</t>
  </si>
  <si>
    <t>The development of scripts is flexible and can be customized to a defined group of users such as all CSR's or an individual.</t>
  </si>
  <si>
    <t>A script can easily be selected from a list of scripts based upon the contact type.</t>
  </si>
  <si>
    <t>Customer Management Interfaces</t>
  </si>
  <si>
    <t>Service Premise Interfaces</t>
  </si>
  <si>
    <t xml:space="preserve">Ability to identify status of the premise with notification of when it becomes available for customer move in. </t>
  </si>
  <si>
    <t>Account Management Interfaces</t>
  </si>
  <si>
    <t>Usage Management Interfaces</t>
  </si>
  <si>
    <t>Financial Management Interfaces</t>
  </si>
  <si>
    <t>Allow for the input and on-line review of account collection status, for example: Negotiated, Settled, Forgiven, Reversed, Bankruptcy.</t>
  </si>
  <si>
    <t>Provide an on-line view or report of accounts written-off.</t>
  </si>
  <si>
    <t>Capability to produce upon request a delinquency listing of all accounts with unpaid amounts greater than x days old since date the bill was mailed.  This listing of delinquencies can be produced under various parameters such as customer class.</t>
  </si>
  <si>
    <t>System will track the number of payment extensions granted for a customer. Payment extensions will affect a customer's credit history.</t>
  </si>
  <si>
    <t>A sequence of delinquent and non-pay disconnect notices can be identified.  The system will support any number of notices with variable contents and format.</t>
  </si>
  <si>
    <t>Pending cut off orders will automatically be removed if payment is received through any payment source.</t>
  </si>
  <si>
    <t>Allows for circumvention of the final disconnect notices and non-pay disconnect orders during periods of severe weather.</t>
  </si>
  <si>
    <t>Notices will be mailed directly to customers except for those identified as special handling.</t>
  </si>
  <si>
    <t>Suppress or issue disconnect notices either individually, in groups, or by area.</t>
  </si>
  <si>
    <t>Provide for the printing of disconnect orders by route or meter sequence (variable parameter).</t>
  </si>
  <si>
    <t>Allow for the printing of a variable expiration date at the time the disconnect notice is created.  For example specify a 7 day allowance for payment instead of 15 days.</t>
  </si>
  <si>
    <t>Provide the ability to view or print all charges by account which are past due "x" days from due date by service.</t>
  </si>
  <si>
    <t>On-line identification or reporting of accounts that have been turned off for non-pay.</t>
  </si>
  <si>
    <t>Provide for moving accounts to bad debt status once user defined criteria for inability to collect from customer has been reached, maintaining on-line access to inactive accounts.</t>
  </si>
  <si>
    <t>Provides a Landlord / Owner/ Third Party agreement program.</t>
  </si>
  <si>
    <t>Provides a low income assistance agreement program.</t>
  </si>
  <si>
    <t>Conservation Programs</t>
  </si>
  <si>
    <t>Provide the ability to identify participation in energy conservation programs by type of program, date and amount of rebate if any.</t>
  </si>
  <si>
    <t xml:space="preserve">  </t>
  </si>
  <si>
    <t>Provide on-line prompting regarding new products, programs and services available.</t>
  </si>
  <si>
    <t>Integration and utilization with the scripting process to include marketing activities. This would include selling tips, or features of the products, services, or programs.</t>
  </si>
  <si>
    <t>Provide for the on-line identification and segmentation of the existing customer base through any data entity or data relationship (used to target market customers for any process).</t>
  </si>
  <si>
    <t xml:space="preserve">For temporary service sites, the customer is required to pay a fee or deposit before delivery of meter or equipment (meter box/can, instruments).  </t>
  </si>
  <si>
    <t>Deposit Types</t>
  </si>
  <si>
    <t>Accept cash deposits in the form of cash, check, money order, credit cards.</t>
  </si>
  <si>
    <r>
      <t xml:space="preserve">Accounts can be accessed by </t>
    </r>
    <r>
      <rPr>
        <b/>
        <i/>
        <sz val="11"/>
        <rFont val="Arial"/>
        <family val="2"/>
      </rPr>
      <t>Customer Account Number</t>
    </r>
  </si>
  <si>
    <r>
      <t xml:space="preserve">Accounts can be accessed by </t>
    </r>
    <r>
      <rPr>
        <b/>
        <i/>
        <sz val="11"/>
        <rFont val="Arial"/>
        <family val="2"/>
      </rPr>
      <t>Meter Number</t>
    </r>
  </si>
  <si>
    <r>
      <t xml:space="preserve">Accounts can be accessed by </t>
    </r>
    <r>
      <rPr>
        <b/>
        <i/>
        <sz val="11"/>
        <rFont val="Arial"/>
        <family val="2"/>
      </rPr>
      <t>Equipment Number</t>
    </r>
  </si>
  <si>
    <r>
      <t xml:space="preserve">Accounts can be accessed by </t>
    </r>
    <r>
      <rPr>
        <b/>
        <i/>
        <sz val="11"/>
        <rFont val="Arial"/>
        <family val="2"/>
      </rPr>
      <t>Product Number</t>
    </r>
  </si>
  <si>
    <r>
      <t xml:space="preserve">Accounts can be accessed by </t>
    </r>
    <r>
      <rPr>
        <b/>
        <i/>
        <sz val="11"/>
        <rFont val="Arial"/>
        <family val="2"/>
      </rPr>
      <t>Location/Premise/Folio ID</t>
    </r>
  </si>
  <si>
    <r>
      <t xml:space="preserve">Accounts can be accessed by </t>
    </r>
    <r>
      <rPr>
        <b/>
        <i/>
        <sz val="11"/>
        <rFont val="Arial"/>
        <family val="2"/>
      </rPr>
      <t>Customer ID</t>
    </r>
  </si>
  <si>
    <r>
      <t xml:space="preserve">Accounts can be accessed by </t>
    </r>
    <r>
      <rPr>
        <b/>
        <i/>
        <sz val="11"/>
        <rFont val="Arial"/>
        <family val="2"/>
      </rPr>
      <t>Telephone Number</t>
    </r>
  </si>
  <si>
    <r>
      <t xml:space="preserve">Accounts can be accessed by </t>
    </r>
    <r>
      <rPr>
        <b/>
        <i/>
        <sz val="11"/>
        <rFont val="Arial"/>
        <family val="2"/>
      </rPr>
      <t>Drivers License Number</t>
    </r>
  </si>
  <si>
    <t>The results of a service call can be entered into the system during completion with actual work performed overriding  the original order if there is a difference.</t>
  </si>
  <si>
    <t>Backflow Devices</t>
  </si>
  <si>
    <r>
      <t xml:space="preserve">Backflow Device Record attributes include:
</t>
    </r>
    <r>
      <rPr>
        <b/>
        <i/>
        <sz val="11"/>
        <rFont val="Arial"/>
        <family val="2"/>
      </rPr>
      <t>Size</t>
    </r>
  </si>
  <si>
    <r>
      <t xml:space="preserve">This requires a </t>
    </r>
    <r>
      <rPr>
        <b/>
        <sz val="11"/>
        <color indexed="10"/>
        <rFont val="Arial"/>
        <family val="2"/>
      </rPr>
      <t>specific enhancement to be developed for the client</t>
    </r>
    <r>
      <rPr>
        <b/>
        <sz val="11"/>
        <rFont val="Arial"/>
        <family val="2"/>
      </rPr>
      <t xml:space="preserve"> and will be an additional cost.  </t>
    </r>
    <r>
      <rPr>
        <b/>
        <i/>
        <sz val="10"/>
        <rFont val="Arial"/>
        <family val="2"/>
      </rPr>
      <t>Vendor must indicate estimated cost.</t>
    </r>
  </si>
  <si>
    <t>Will be added to Base</t>
  </si>
  <si>
    <t>Configuration</t>
  </si>
  <si>
    <t>Not Provided</t>
  </si>
  <si>
    <t>An entire work queue or a subset may be viewed and printed.</t>
  </si>
  <si>
    <t>Appropriate controls will be placed on key queues to notify users of the need to work the queue. As new items are routed to the queue, users will automatically be alerted.</t>
  </si>
  <si>
    <t>Provide for work queue usage and performance statistics.</t>
  </si>
  <si>
    <t xml:space="preserve">· Disk management </t>
  </si>
  <si>
    <t xml:space="preserve">· Version control of source code </t>
  </si>
  <si>
    <t xml:space="preserve">On-line response time for inquiry and basic updates is within an acceptable range averaging no more than sub second during peak usage.                                                                                        </t>
  </si>
  <si>
    <t>Check Writing</t>
  </si>
  <si>
    <t>System allows check generation or provides an interface to another system for check generation, such as an accounts payable system.</t>
  </si>
  <si>
    <t>Functions &amp; Features Checklist</t>
  </si>
  <si>
    <t>Critical</t>
  </si>
  <si>
    <t>Mandatory</t>
  </si>
  <si>
    <r>
      <t xml:space="preserve">The function is provided </t>
    </r>
    <r>
      <rPr>
        <b/>
        <sz val="11"/>
        <color indexed="10"/>
        <rFont val="Arial"/>
        <family val="2"/>
      </rPr>
      <t>in the base product today</t>
    </r>
    <r>
      <rPr>
        <b/>
        <sz val="11"/>
        <rFont val="Arial"/>
        <family val="2"/>
      </rPr>
      <t>.  No modification is required.  No additional cost.</t>
    </r>
  </si>
  <si>
    <t>Custom</t>
  </si>
  <si>
    <t>Mass refund method should be flexible - apply to bill or refund check.</t>
  </si>
  <si>
    <t>Ability to override any overpayment refund or transfer. System will allow manual intervention to prevent an accounts payable transaction.</t>
  </si>
  <si>
    <t>Refund an overpayment on an active account (the customer made a duplicate payment).</t>
  </si>
  <si>
    <t>Credit Refunds</t>
  </si>
  <si>
    <t>Review the bad debt and charge-off ledger prior to rendering a refund check amount to the customer.  Ability to specify search parameter to identify bad debt customer.</t>
  </si>
  <si>
    <t>Apply the refund directly to the customer account, cut a refund check, or a combination of the two based upon customer preferences.</t>
  </si>
  <si>
    <r>
      <t xml:space="preserve">The function will be provided </t>
    </r>
    <r>
      <rPr>
        <b/>
        <sz val="11"/>
        <color indexed="10"/>
        <rFont val="Arial"/>
        <family val="2"/>
      </rPr>
      <t>in a future base release that will be a general release within 18 months from submission of this checklist.</t>
    </r>
    <r>
      <rPr>
        <b/>
        <sz val="11"/>
        <rFont val="Arial"/>
        <family val="2"/>
      </rPr>
      <t xml:space="preserve">  No modification is required.   Vendor will indicate timing of when desired functionality will be available.</t>
    </r>
  </si>
  <si>
    <t xml:space="preserve">System allows for information contained on the check to be easily configured by the user setup process. </t>
  </si>
  <si>
    <r>
      <t xml:space="preserve">Information to be printed on the check include:
</t>
    </r>
    <r>
      <rPr>
        <b/>
        <i/>
        <sz val="11"/>
        <rFont val="Arial"/>
        <family val="2"/>
      </rPr>
      <t>Description or purpose of check</t>
    </r>
  </si>
  <si>
    <r>
      <t xml:space="preserve">Information to be printed on the check include:
</t>
    </r>
    <r>
      <rPr>
        <b/>
        <i/>
        <sz val="11"/>
        <rFont val="Arial"/>
        <family val="2"/>
      </rPr>
      <t>Check amount</t>
    </r>
  </si>
  <si>
    <r>
      <t xml:space="preserve">Information to be printed on the check include:
</t>
    </r>
    <r>
      <rPr>
        <b/>
        <i/>
        <sz val="11"/>
        <rFont val="Arial"/>
        <family val="2"/>
      </rPr>
      <t>Customer/Account information</t>
    </r>
  </si>
  <si>
    <t>Customer Service User Interface</t>
  </si>
  <si>
    <t>CSR's have the ability to quickly search and locate customer account information</t>
  </si>
  <si>
    <t>User Interface is web-enabled</t>
  </si>
  <si>
    <t>Provides the ability to have user defined fields at the major data entities such as customer, premise, account, etc.</t>
  </si>
  <si>
    <t>Forced expiration of passwords after "x" period of time.</t>
  </si>
  <si>
    <t xml:space="preserve">Passwords must be of at least minimum length, nonrecurring passwords,  </t>
  </si>
  <si>
    <t>Provide ability to customized the online help.</t>
  </si>
  <si>
    <t>Customized on line help must be upgradeable.</t>
  </si>
  <si>
    <t>Provision for on-line user documentation.</t>
  </si>
  <si>
    <t>Provision for user-defined on-line documentation that may be used as an on-line procedures manual.</t>
  </si>
  <si>
    <t>Product Technology</t>
  </si>
  <si>
    <t>The product is available within a proven development environment which adequately supports all phases of the system life cycle and utilizes designer/programmer workbenches at a minimum.</t>
  </si>
  <si>
    <t xml:space="preserve">The product currently utilizes a windowed / web based environment offering a full industry compliant GUI desktop environment. </t>
  </si>
  <si>
    <t xml:space="preserve">The product provides for tools to easily export data to a data warehouse.  </t>
  </si>
  <si>
    <t>On-Line Meter Identification</t>
  </si>
  <si>
    <t>Meter Location Information</t>
  </si>
  <si>
    <t>Meter Notes</t>
  </si>
  <si>
    <t>Provide options for sorting and displaying notes.</t>
  </si>
  <si>
    <t>Provide an automatic delete date on a note.</t>
  </si>
  <si>
    <t>Provide for the request for a meter test or meter change with associated charge</t>
  </si>
  <si>
    <t>Provide for electronic bill presentation .</t>
  </si>
  <si>
    <t>Provides a system control to allow user defined date inputs. (MMDDYY or DDMMYYYY).</t>
  </si>
  <si>
    <t>System provides user configurable warning and error messages.</t>
  </si>
  <si>
    <t>Ability to add, update, and expire additional data fields without requiring modifications to the database structure or to the application forms that maintain them.</t>
  </si>
  <si>
    <t>Ability to change field labels without requiring modification</t>
  </si>
  <si>
    <t>Provides a mechanism to open all or multiple services for the account.  These services can be connected via a single conversation with the customer.</t>
  </si>
  <si>
    <t>Ability to open specific services without opening others.</t>
  </si>
  <si>
    <t>Review of applicable rates/pricing with the customer for the services they are interested in.</t>
  </si>
  <si>
    <r>
      <t xml:space="preserve">Provide the ability to access the customer by: 
</t>
    </r>
    <r>
      <rPr>
        <b/>
        <i/>
        <sz val="11"/>
        <rFont val="Arial"/>
        <family val="2"/>
      </rPr>
      <t xml:space="preserve">Telephone Number </t>
    </r>
  </si>
  <si>
    <t>System supports the establishment and maintenance of customers that have specific conditions, e.g. special conditions may include: medical conditions, life support, elderly, disabled, customer situation etc.</t>
  </si>
  <si>
    <t>Ability to Interface with Equifax or other credit validation software</t>
  </si>
  <si>
    <r>
      <t xml:space="preserve">System will provide the following statuses of a customer account: 
</t>
    </r>
    <r>
      <rPr>
        <b/>
        <i/>
        <sz val="11"/>
        <rFont val="Arial"/>
        <family val="2"/>
      </rPr>
      <t>New account not billed</t>
    </r>
  </si>
  <si>
    <r>
      <t xml:space="preserve">System will provide the following statuses of a customer account: 
</t>
    </r>
    <r>
      <rPr>
        <b/>
        <i/>
        <sz val="11"/>
        <rFont val="Arial"/>
        <family val="2"/>
      </rPr>
      <t>Non metered</t>
    </r>
  </si>
  <si>
    <r>
      <t xml:space="preserve">System will provide the following statuses of a customer account:
</t>
    </r>
    <r>
      <rPr>
        <b/>
        <i/>
        <sz val="11"/>
        <rFont val="Arial"/>
        <family val="2"/>
      </rPr>
      <t>Transfers</t>
    </r>
  </si>
  <si>
    <t>Service Premises Management</t>
  </si>
  <si>
    <t>\</t>
  </si>
  <si>
    <t>System provides navigation into more detailed views of the account</t>
  </si>
  <si>
    <t>The detailed views of the account are completely configurable</t>
  </si>
  <si>
    <t>Customer Self Service - Fax on Demand</t>
  </si>
  <si>
    <t>Provide for faxing of customer requested information</t>
  </si>
  <si>
    <t>Establish Landlord arrangement for automatic connection and disconnection when tenant moves out.</t>
  </si>
  <si>
    <t>Account Views</t>
  </si>
  <si>
    <r>
      <t xml:space="preserve">Ability to locate equipment by: 
</t>
    </r>
    <r>
      <rPr>
        <b/>
        <i/>
        <sz val="11"/>
        <rFont val="Arial"/>
        <family val="2"/>
      </rPr>
      <t xml:space="preserve">Dimensional Location (x,y Coordinates) </t>
    </r>
  </si>
  <si>
    <r>
      <t xml:space="preserve">Ability to locate equipment by: 
</t>
    </r>
    <r>
      <rPr>
        <b/>
        <i/>
        <sz val="11"/>
        <rFont val="Arial"/>
        <family val="2"/>
      </rPr>
      <t>Type</t>
    </r>
    <r>
      <rPr>
        <sz val="11"/>
        <rFont val="Arial"/>
        <family val="2"/>
      </rPr>
      <t xml:space="preserve"> </t>
    </r>
  </si>
  <si>
    <r>
      <t xml:space="preserve">Ability to locate equipment by: 
</t>
    </r>
    <r>
      <rPr>
        <b/>
        <i/>
        <sz val="11"/>
        <rFont val="Arial"/>
        <family val="2"/>
      </rPr>
      <t>Size</t>
    </r>
  </si>
  <si>
    <r>
      <t xml:space="preserve">Ability to locate equipment by: 
</t>
    </r>
    <r>
      <rPr>
        <b/>
        <i/>
        <sz val="11"/>
        <rFont val="Arial"/>
        <family val="2"/>
      </rPr>
      <t>Route Number</t>
    </r>
  </si>
  <si>
    <t>Support user defined on line product catalog</t>
  </si>
  <si>
    <t>Product Catalog can maintain multiple item attributes</t>
  </si>
  <si>
    <r>
      <t xml:space="preserve">Item attributes include:
</t>
    </r>
    <r>
      <rPr>
        <b/>
        <i/>
        <sz val="11"/>
        <rFont val="Arial"/>
        <family val="2"/>
      </rPr>
      <t>Item Number</t>
    </r>
  </si>
  <si>
    <r>
      <t xml:space="preserve">Item attributes include:
</t>
    </r>
    <r>
      <rPr>
        <b/>
        <i/>
        <sz val="11"/>
        <rFont val="Arial"/>
        <family val="2"/>
      </rPr>
      <t>Item Description</t>
    </r>
  </si>
  <si>
    <r>
      <t xml:space="preserve">Item attributes include:
</t>
    </r>
    <r>
      <rPr>
        <b/>
        <i/>
        <sz val="11"/>
        <rFont val="Arial"/>
        <family val="2"/>
      </rPr>
      <t>Item Pricing Code</t>
    </r>
  </si>
  <si>
    <r>
      <t xml:space="preserve">Item attributes include:
</t>
    </r>
    <r>
      <rPr>
        <b/>
        <i/>
        <sz val="11"/>
        <rFont val="Arial"/>
        <family val="2"/>
      </rPr>
      <t>Provided by external vendor and vendor name</t>
    </r>
  </si>
  <si>
    <t>Product Processing</t>
  </si>
  <si>
    <r>
      <t xml:space="preserve">Item attributes include:
</t>
    </r>
    <r>
      <rPr>
        <b/>
        <i/>
        <sz val="11"/>
        <rFont val="Arial"/>
        <family val="2"/>
      </rPr>
      <t>Item</t>
    </r>
    <r>
      <rPr>
        <sz val="11"/>
        <rFont val="Arial"/>
        <family val="2"/>
      </rPr>
      <t xml:space="preserve"> </t>
    </r>
    <r>
      <rPr>
        <b/>
        <i/>
        <sz val="11"/>
        <rFont val="Arial"/>
        <family val="2"/>
      </rPr>
      <t>Quantity in Stock</t>
    </r>
  </si>
  <si>
    <t>Provide Customer/Account product selection screen</t>
  </si>
  <si>
    <t xml:space="preserve">A same day order (non-emergency) will be printed immediately at the service location. </t>
  </si>
  <si>
    <t>Identification of an order as being a repeat (2nd, 3rd request) order requiring immediate attention (duplicate).</t>
  </si>
  <si>
    <t>Service Premises</t>
  </si>
  <si>
    <t xml:space="preserve">Technology </t>
  </si>
  <si>
    <r>
      <t xml:space="preserve">Initiate Equipment order for:
</t>
    </r>
    <r>
      <rPr>
        <b/>
        <i/>
        <sz val="11"/>
        <color indexed="8"/>
        <rFont val="Arial"/>
        <family val="2"/>
      </rPr>
      <t>Repair Equipment</t>
    </r>
  </si>
  <si>
    <r>
      <t xml:space="preserve">Initiate Equipment order for:
</t>
    </r>
    <r>
      <rPr>
        <b/>
        <i/>
        <sz val="11"/>
        <color indexed="8"/>
        <rFont val="Arial"/>
        <family val="2"/>
      </rPr>
      <t>Exchange Equipment</t>
    </r>
  </si>
  <si>
    <r>
      <t xml:space="preserve">Initiate Equipment order for:
</t>
    </r>
    <r>
      <rPr>
        <b/>
        <i/>
        <sz val="11"/>
        <color indexed="8"/>
        <rFont val="Arial"/>
        <family val="2"/>
      </rPr>
      <t>Equipment Investigation</t>
    </r>
  </si>
  <si>
    <t>Automatic creation of mass collection orders based on user defined rules.</t>
  </si>
  <si>
    <r>
      <t xml:space="preserve">Initiate Collection order for:
</t>
    </r>
    <r>
      <rPr>
        <b/>
        <i/>
        <sz val="11"/>
        <color indexed="8"/>
        <rFont val="Arial"/>
        <family val="2"/>
      </rPr>
      <t>Non-Pay Turn-off - single service</t>
    </r>
  </si>
  <si>
    <r>
      <t xml:space="preserve">Initiate Collection order for:
</t>
    </r>
    <r>
      <rPr>
        <b/>
        <i/>
        <sz val="11"/>
        <color indexed="8"/>
        <rFont val="Arial"/>
        <family val="2"/>
      </rPr>
      <t>Non-Pay Re-connection</t>
    </r>
  </si>
  <si>
    <r>
      <t xml:space="preserve">Initiate Collection order for:
</t>
    </r>
    <r>
      <rPr>
        <b/>
        <i/>
        <sz val="11"/>
        <color indexed="8"/>
        <rFont val="Arial"/>
        <family val="2"/>
      </rPr>
      <t>Multi-unit Disconnect Notification</t>
    </r>
  </si>
  <si>
    <r>
      <t xml:space="preserve">Initiate Collection order for:
</t>
    </r>
    <r>
      <rPr>
        <b/>
        <i/>
        <sz val="11"/>
        <color indexed="8"/>
        <rFont val="Arial"/>
        <family val="2"/>
      </rPr>
      <t>Non-Pay - Remove Meter</t>
    </r>
  </si>
  <si>
    <t>The vendor is responsible for connectivity with existing environment.</t>
  </si>
  <si>
    <t>A single master account (or customer) can be established with several sub-accounts.</t>
  </si>
  <si>
    <t>A single master account will be responsible for the receivables of the sub-accounts.</t>
  </si>
  <si>
    <t>Allows establishment of a master account where the master does not have a premise in the Utility's service area.</t>
  </si>
  <si>
    <t>System provides the history of master/sub-accounts relationships on-line.</t>
  </si>
  <si>
    <t>System supports master summary account handling and total relationship management from account set-up, establishing deposits, processing payments, delinquency processing, and write-off processing.</t>
  </si>
  <si>
    <t>System provides the ability to transfer service from one customer account to another based on user defined transfer date including retroactive dates.</t>
  </si>
  <si>
    <t>System transfers bill options, rate assignment, and bill frequency to the new account.</t>
  </si>
  <si>
    <t>System will allow the option of transferring account balance to new account immediately when the first account is finaled and the new account is opened.</t>
  </si>
  <si>
    <t>Service Offerings</t>
  </si>
  <si>
    <t>All available services can be reviewed at the premise on-line.</t>
  </si>
  <si>
    <t>Identification of the services available within a user inputted street block range.</t>
  </si>
  <si>
    <t>Notes/Remarks</t>
  </si>
  <si>
    <t>Provide for an unlimited amount of notes/remarks on an account.</t>
  </si>
  <si>
    <t>Provide for free form notes/remarks.</t>
  </si>
  <si>
    <t>Provide options for sorting and displaying notes/remarks.</t>
  </si>
  <si>
    <t>Provide for the identification of critical notes/remarks which "flag" the account.</t>
  </si>
  <si>
    <r>
      <t xml:space="preserve"> Meter Reader order code:
</t>
    </r>
    <r>
      <rPr>
        <b/>
        <i/>
        <sz val="11"/>
        <color indexed="8"/>
        <rFont val="Arial"/>
        <family val="2"/>
      </rPr>
      <t>Clean Meter Location</t>
    </r>
  </si>
  <si>
    <r>
      <t xml:space="preserve"> Meter Reader order code:
</t>
    </r>
    <r>
      <rPr>
        <b/>
        <i/>
        <sz val="11"/>
        <color indexed="8"/>
        <rFont val="Arial"/>
        <family val="2"/>
      </rPr>
      <t>Replace Register</t>
    </r>
  </si>
  <si>
    <r>
      <t xml:space="preserve"> Meter Reader order code:
</t>
    </r>
    <r>
      <rPr>
        <b/>
        <i/>
        <sz val="11"/>
        <color indexed="8"/>
        <rFont val="Arial"/>
        <family val="2"/>
      </rPr>
      <t>Non working meter</t>
    </r>
  </si>
  <si>
    <r>
      <t xml:space="preserve"> Meter Reader order code:
</t>
    </r>
    <r>
      <rPr>
        <b/>
        <i/>
        <sz val="11"/>
        <color indexed="8"/>
        <rFont val="Arial"/>
        <family val="2"/>
      </rPr>
      <t>Tampered Meter</t>
    </r>
  </si>
  <si>
    <t>Identification and prioritization of accounts which should be reconnected/disconnected first based upon user defined criteria.</t>
  </si>
  <si>
    <r>
      <t>Initiate service order for:</t>
    </r>
    <r>
      <rPr>
        <b/>
        <i/>
        <sz val="11"/>
        <color indexed="8"/>
        <rFont val="Arial"/>
        <family val="2"/>
      </rPr>
      <t xml:space="preserve">
Obtain Reading</t>
    </r>
  </si>
  <si>
    <r>
      <t xml:space="preserve">Initiate Field Investigation order for: </t>
    </r>
    <r>
      <rPr>
        <b/>
        <i/>
        <sz val="11"/>
        <color indexed="8"/>
        <rFont val="Arial"/>
        <family val="2"/>
      </rPr>
      <t xml:space="preserve">
High/low Consumption Investigation</t>
    </r>
  </si>
  <si>
    <t>Meter Orders (Water and Waste Water)</t>
  </si>
  <si>
    <r>
      <t xml:space="preserve">Initiate Meter order for: 
</t>
    </r>
    <r>
      <rPr>
        <b/>
        <i/>
        <sz val="11"/>
        <color indexed="8"/>
        <rFont val="Arial"/>
        <family val="2"/>
      </rPr>
      <t>Exchange Meter Routine (regular maintenance/test and change-out)</t>
    </r>
  </si>
  <si>
    <t>Equipment Orders (Backflow Devices, ERTs etc.)</t>
  </si>
  <si>
    <r>
      <t xml:space="preserve">Initiate Equipment order for:
</t>
    </r>
    <r>
      <rPr>
        <b/>
        <i/>
        <sz val="11"/>
        <color indexed="8"/>
        <rFont val="Arial"/>
        <family val="2"/>
      </rPr>
      <t>Deliver/Install Equipment</t>
    </r>
  </si>
  <si>
    <r>
      <t xml:space="preserve">Initiate Equipment order for:
</t>
    </r>
    <r>
      <rPr>
        <b/>
        <i/>
        <sz val="11"/>
        <color indexed="8"/>
        <rFont val="Arial"/>
        <family val="2"/>
      </rPr>
      <t>Equipment Inspection</t>
    </r>
  </si>
  <si>
    <r>
      <t xml:space="preserve">Initiate service order for:
</t>
    </r>
    <r>
      <rPr>
        <b/>
        <i/>
        <sz val="11"/>
        <color indexed="8"/>
        <rFont val="Arial"/>
        <family val="2"/>
      </rPr>
      <t>User defined Service Order</t>
    </r>
  </si>
  <si>
    <r>
      <t xml:space="preserve">Initiate Collection order for:
</t>
    </r>
    <r>
      <rPr>
        <b/>
        <i/>
        <sz val="11"/>
        <color indexed="8"/>
        <rFont val="Arial"/>
        <family val="2"/>
      </rPr>
      <t>Collection on a Pre-authorized</t>
    </r>
  </si>
  <si>
    <t>System allows the master account the option of receiving a billing summary and/or by detail showing the usage and charges, by service, being billed to each sub-account.</t>
  </si>
  <si>
    <t>System issues the master summary bill in accordance with the master account billing cycle. All sub-accounts that are billed on cycles other than the masters, shall be indicated as unbilled until the master account is billed.</t>
  </si>
  <si>
    <r>
      <t xml:space="preserve">Initiate service order for:
</t>
    </r>
    <r>
      <rPr>
        <b/>
        <i/>
        <sz val="11"/>
        <color indexed="8"/>
        <rFont val="Arial"/>
        <family val="2"/>
      </rPr>
      <t>Seasonal Turn-on / Turn-off</t>
    </r>
  </si>
  <si>
    <r>
      <t xml:space="preserve">Initiate service order for:
</t>
    </r>
    <r>
      <rPr>
        <b/>
        <i/>
        <sz val="11"/>
        <color indexed="8"/>
        <rFont val="Arial"/>
        <family val="2"/>
      </rPr>
      <t>Temporary Turn-on / Turn-off</t>
    </r>
  </si>
  <si>
    <r>
      <t xml:space="preserve">Initiate service order for:
</t>
    </r>
    <r>
      <rPr>
        <b/>
        <i/>
        <sz val="11"/>
        <color indexed="8"/>
        <rFont val="Arial"/>
        <family val="2"/>
      </rPr>
      <t>Install (Set) Meter and Turn-on</t>
    </r>
  </si>
  <si>
    <r>
      <t xml:space="preserve">Initiate service order for:
</t>
    </r>
    <r>
      <rPr>
        <b/>
        <i/>
        <sz val="11"/>
        <color indexed="8"/>
        <rFont val="Arial"/>
        <family val="2"/>
      </rPr>
      <t>Remove Meter and Turn-off</t>
    </r>
    <r>
      <rPr>
        <sz val="11"/>
        <color indexed="8"/>
        <rFont val="Arial"/>
        <family val="2"/>
      </rPr>
      <t xml:space="preserve"> </t>
    </r>
  </si>
  <si>
    <t>Recall accounts assigned to a collection agency. Once an account has been turned over to an agency, the Utility can manually override an individual account or a mass of accounts.</t>
  </si>
  <si>
    <r>
      <t xml:space="preserve">Initiate Collection order for:
</t>
    </r>
    <r>
      <rPr>
        <b/>
        <i/>
        <sz val="11"/>
        <color indexed="8"/>
        <rFont val="Arial"/>
        <family val="2"/>
      </rPr>
      <t>Notification (door hanger) prior to non-pay disconnect</t>
    </r>
  </si>
  <si>
    <r>
      <t xml:space="preserve">Status types will include:
</t>
    </r>
    <r>
      <rPr>
        <b/>
        <i/>
        <sz val="11"/>
        <color indexed="8"/>
        <rFont val="Arial"/>
        <family val="2"/>
      </rPr>
      <t>Held - (e.g. non-dispatched, pending read, etc.)</t>
    </r>
  </si>
  <si>
    <t>View amendment history of an order for cancellations, date changes and why nots.</t>
  </si>
  <si>
    <t>Interface with Dispatching system or other Mobile system for order scheduling and dispatching.</t>
  </si>
  <si>
    <t>Accommodate routes for non-metered services separately from meter-reading routes .</t>
  </si>
  <si>
    <t>Print route books for specific services which may not utilize automated devices for example: paper meter read documents.</t>
  </si>
  <si>
    <t>Provide validation of customer class and rate.</t>
  </si>
  <si>
    <t>Charges and Fees</t>
  </si>
  <si>
    <t>Provide for one-time charges, e.g.: Reconnect Charge Fee, Turn-on Fee, Late Charge Penalty, Return Check Fee, After Hours Fee, Initiation Fee, Broken Lock Fee, Meter Accuracy Test Fee, etc.</t>
  </si>
  <si>
    <t>Provide for recurring charges.</t>
  </si>
  <si>
    <t>Surcharges</t>
  </si>
  <si>
    <t>Provides a pre-authorized (bank drafting) or electronic payment programs.</t>
  </si>
  <si>
    <t>The client interface will link to MS Office products</t>
  </si>
  <si>
    <t>The solution will promote a single Oracle instance for purposes of data security, control, backup and recovery.</t>
  </si>
  <si>
    <t>An Oracle data base management system is required.</t>
  </si>
  <si>
    <t xml:space="preserve">System backup can be accomplished within a maximum of 4 hours.   </t>
  </si>
  <si>
    <t xml:space="preserve">System restore can be accomplished within a maximum of 8 hours.   </t>
  </si>
  <si>
    <t>Provide the ability to create user defined reports utilizing query, third party report writing tools (e.g. Crystal Reports, Cognos).</t>
  </si>
  <si>
    <t>Interest calculations, calculation methods (simple &amp; compounding), and accruals are determined by the user.  Interest is applied to the deposit amount received.</t>
  </si>
  <si>
    <t>Interest can be paid at the time of each billing as a credit, or it can be accrued on the account and paid once a year.</t>
  </si>
  <si>
    <t>Maintains accurate interest earnings records for each bill interval, year-to-date earnings and total earnings.</t>
  </si>
  <si>
    <t>System allows deposit interest to be transferred to another account.</t>
  </si>
  <si>
    <r>
      <t xml:space="preserve">Ability to locate a meter by:
</t>
    </r>
    <r>
      <rPr>
        <b/>
        <i/>
        <sz val="11"/>
        <rFont val="Arial"/>
        <family val="2"/>
      </rPr>
      <t>Account Number</t>
    </r>
  </si>
  <si>
    <t>View reading by service address or location.</t>
  </si>
  <si>
    <t>View reading by service and service point.</t>
  </si>
  <si>
    <t>View reading by meter, equipment or product.</t>
  </si>
  <si>
    <t>View reading at the customer level.</t>
  </si>
  <si>
    <r>
      <t xml:space="preserve">System maintains the following information for each meter route:
</t>
    </r>
    <r>
      <rPr>
        <b/>
        <i/>
        <sz val="11"/>
        <color indexed="8"/>
        <rFont val="Arial"/>
        <family val="2"/>
      </rPr>
      <t>Description of route</t>
    </r>
  </si>
  <si>
    <r>
      <t xml:space="preserve">Readings will be validated prior to billing by:
</t>
    </r>
    <r>
      <rPr>
        <b/>
        <i/>
        <sz val="11"/>
        <color indexed="8"/>
        <rFont val="Arial"/>
        <family val="2"/>
      </rPr>
      <t>Number of Dials On A Read</t>
    </r>
  </si>
  <si>
    <t>Allow entry of new service address information on a partial basis, the system understands the address is pending activation following successful completion of construction activities (when a subdivision is created).</t>
  </si>
  <si>
    <t>Establish multiple customer premises for a single legal parcel (e.g. shopping mall).</t>
  </si>
  <si>
    <t>Provide ability to selectively archive system data based on user-defined number of years or other user-defined criteria.  The archived data can be accessed via another medium such as tape or CD-ROM.  Provide secondary process to purge archived data.</t>
  </si>
  <si>
    <t>Search by (sounds like) for address and customer.</t>
  </si>
  <si>
    <t>Search by wild card.</t>
  </si>
  <si>
    <t>Provides the ability to make necessary adjustments and close revenue months and provide a secure auditable financial record.</t>
  </si>
  <si>
    <t>A sub-account can easily be associated/disassociated with a master account.</t>
  </si>
  <si>
    <t>Temporary Accounts</t>
  </si>
  <si>
    <t>Support for temporary customers at Christmas tree lots, construction sites, roll-offs, etc.</t>
  </si>
  <si>
    <t>Support for fire hydrant accounts.</t>
  </si>
  <si>
    <t>Account Transfer</t>
  </si>
  <si>
    <t>Internet Access</t>
  </si>
  <si>
    <t>System will handle overpayments in a user-defined manner such as hold till next billing, or automatic overpayment check.</t>
  </si>
  <si>
    <t>Provides on-line reapplication of payments.</t>
  </si>
  <si>
    <t>Exemptions</t>
  </si>
  <si>
    <t>Provide for Tax Exemptions.</t>
  </si>
  <si>
    <t>Provide for Fee Exemptions.</t>
  </si>
  <si>
    <t>Rate Determinants</t>
  </si>
  <si>
    <t>Automatic Rate Assignment</t>
  </si>
  <si>
    <t>Automatic assignment of rates based upon defined rate determinants.</t>
  </si>
  <si>
    <t>Ability to override rates which the system may automatically assign.</t>
  </si>
  <si>
    <t>Provide the ability to override rate determinants at individual customer/premise.</t>
  </si>
  <si>
    <t>Indicate on the service order the need to exchange the equipment based on a random sample test, age of equipment, or other test determination.  Upon completion of the order update the premise record with the new equipment attributes.</t>
  </si>
  <si>
    <t xml:space="preserve">Enable equipment tests to be initiated by a customer request. Customer request will initiate a service order. </t>
  </si>
  <si>
    <t>Allow for comments on the equipment test request service order.</t>
  </si>
  <si>
    <r>
      <t xml:space="preserve">System maintains the following information for each meter route:
</t>
    </r>
    <r>
      <rPr>
        <b/>
        <i/>
        <sz val="11"/>
        <color indexed="8"/>
        <rFont val="Arial"/>
        <family val="2"/>
      </rPr>
      <t>Elapsed time between meter readings (number of days)</t>
    </r>
  </si>
  <si>
    <t>Maintains key header information from one screen to the next. Customer name, service address, start date, etc.</t>
  </si>
  <si>
    <t>Valid values should be available in a drop down box.</t>
  </si>
  <si>
    <t>Values can be inputted directly without the use of a drop down box. Can type first few letters and value will display.</t>
  </si>
  <si>
    <t>The system uses a "rule-based" architecture allowing a secured user to set up and maintain the software without requiring programmer intervention.</t>
  </si>
  <si>
    <t>Allows for the monitoring of system uptime, response time, and batch window in order to keep within acceptable levels.</t>
  </si>
  <si>
    <t>Daily balancing to include cash, returned items, accounts receivable, deposits, and billing.</t>
  </si>
  <si>
    <t>Capability for diagnostic reporting if out of balance.</t>
  </si>
  <si>
    <t>If the need arises the vendor will place individuals on-site within a defined period of time (same day or next business day).</t>
  </si>
  <si>
    <r>
      <t xml:space="preserve">Meter record attributes include:
</t>
    </r>
    <r>
      <rPr>
        <b/>
        <i/>
        <sz val="10"/>
        <rFont val="Arial"/>
        <family val="2"/>
      </rPr>
      <t>Register Number(s) (Index Readings)</t>
    </r>
  </si>
  <si>
    <t>Provide ability to interface with bar code readers for bar-coded meter numbers on the meter.</t>
  </si>
  <si>
    <r>
      <t xml:space="preserve">A validation check will be provided for:
</t>
    </r>
    <r>
      <rPr>
        <b/>
        <i/>
        <sz val="11"/>
        <color indexed="8"/>
        <rFont val="Arial"/>
        <family val="2"/>
      </rPr>
      <t>Zero Consumption</t>
    </r>
  </si>
  <si>
    <r>
      <t xml:space="preserve">A validation check will be provided for:
</t>
    </r>
    <r>
      <rPr>
        <b/>
        <i/>
        <sz val="11"/>
        <color indexed="8"/>
        <rFont val="Arial"/>
        <family val="2"/>
      </rPr>
      <t>Consumption on an Inactive Service or Meter</t>
    </r>
  </si>
  <si>
    <t>Validation thresholds are user definable.</t>
  </si>
  <si>
    <t xml:space="preserve">The Utility is looking for the vendor to support the product and grow the product to maturing platforms.  </t>
  </si>
  <si>
    <t xml:space="preserve">The product was developed on the platform proposed by the Vendor and optimizes the proposed platform’s data base(s) and operating system.                                                                         </t>
  </si>
  <si>
    <t>Vendor Viability</t>
  </si>
  <si>
    <t>Cancel/Rebill process may be applied to an entire bill, line item, or to a specific service. The rebill includes all other unchanged items that were on the original bill and in the same format as the original bill.</t>
  </si>
  <si>
    <r>
      <t xml:space="preserve">Individual rate schedules may contain the following information for bill calculation:
</t>
    </r>
    <r>
      <rPr>
        <b/>
        <i/>
        <sz val="11"/>
        <rFont val="Arial"/>
        <family val="2"/>
      </rPr>
      <t>Number of Billing Periods Per Year (capable by service)</t>
    </r>
  </si>
  <si>
    <t>Individual rate schedules contain the associated G/L information for correct G/L tracking.</t>
  </si>
  <si>
    <t>Customer Contact Management</t>
  </si>
  <si>
    <t>Refund Processing</t>
  </si>
  <si>
    <t>When refunds are made, the system makes the appropriate journal entry(s) to the general ledger, and performs other associated transactions.</t>
  </si>
  <si>
    <t>Deposit Refunds</t>
  </si>
  <si>
    <t>Provides for automatic deposit refunds to active customers based upon: credit history and length of time the deposit has been on file.</t>
  </si>
  <si>
    <t>Ability to input readings manually for customer call in reads or any other one-off readings.</t>
  </si>
  <si>
    <t>Accept Customer reads inputted via a Customer Self Service web site</t>
  </si>
  <si>
    <t>Reading Schedule</t>
  </si>
  <si>
    <t>Ability to define a Reading schedule for every route.  Reading schedule should be user definable and be able to be generated for 'X' months in the future.</t>
  </si>
  <si>
    <t>Reading and Consumption View</t>
  </si>
  <si>
    <r>
      <t xml:space="preserve">Backflow Device Record attributes include: 
</t>
    </r>
    <r>
      <rPr>
        <b/>
        <i/>
        <sz val="11"/>
        <rFont val="Arial"/>
        <family val="2"/>
      </rPr>
      <t xml:space="preserve">Test Dates </t>
    </r>
  </si>
  <si>
    <r>
      <t xml:space="preserve">Backflow Device Record attributes include: 
</t>
    </r>
    <r>
      <rPr>
        <b/>
        <i/>
        <sz val="11"/>
        <rFont val="Arial"/>
        <family val="2"/>
      </rPr>
      <t xml:space="preserve">Test Results </t>
    </r>
  </si>
  <si>
    <r>
      <t xml:space="preserve">Backflow Device Record attributes include: 
</t>
    </r>
    <r>
      <rPr>
        <b/>
        <i/>
        <sz val="11"/>
        <rFont val="Arial"/>
        <family val="2"/>
      </rPr>
      <t xml:space="preserve">Tested By </t>
    </r>
  </si>
  <si>
    <t>System Navigation</t>
  </si>
  <si>
    <t>System provides windows-like point and click navigation.</t>
  </si>
  <si>
    <t>System has an easy to use and easy to maintain calendar allowing adjustment for holidays, weekends, etc.</t>
  </si>
  <si>
    <t>Provide for standardized automated screen interface (hierarchical menu or windowed interface) with standard function keys and screen headers.</t>
  </si>
  <si>
    <t>Provide for direct screen access from anywhere within the system via the pop-up window or a fast path screen id entry.</t>
  </si>
  <si>
    <t>Provide a windowing capability to multiple screens.</t>
  </si>
  <si>
    <t xml:space="preserve">Ability to have multiple customer sessions without multiple log ons. Application must support multiple user sessions e.g. the CSR has one session to answer a telephone call the second sessions is open to research billing issues, not on the phone. </t>
  </si>
  <si>
    <t>Provide a method for the user to tailor system access to meet their specific requirements, such as menus items and hot keys.</t>
  </si>
  <si>
    <t>Provide the capability of changing customer/ premise information on any screen without having to return to a main menu or search screen.</t>
  </si>
  <si>
    <t>Flag charges to not appear on the bill. Adjustments or charges made in error that the Utility does not want the customer to view.</t>
  </si>
  <si>
    <t>Bill is printed with an identifier of the type of bill including if it is corrected, initial, closing, regular, delinquent, estimated, and bank draft.</t>
  </si>
  <si>
    <t>The date and meter readings at the beginning and at the end of the period for which the bill is rendered.</t>
  </si>
  <si>
    <t>The beginning and ending dates for the service. Non-metered services that are not consumption based.</t>
  </si>
  <si>
    <t>The total amount due plus amount of penalty if not paid by due date. The penalty amount can be viewed as a separate line item.</t>
  </si>
  <si>
    <t>The date by which the Customer must pay the bill in order to avoid penalty or termination proceedings.</t>
  </si>
  <si>
    <t>The due date printed on the bill is verified from the customer preferred due date, the billing cycle due date, the control file, or the due date entered on the bill print screen. System will select the appropriate due date without manual intervention.</t>
  </si>
  <si>
    <t>Call, mail or deliver to the customer, notice of the returned check based on the credit history. Severity of the notice will reflect the recent credit score for the customer. Ability to overlook an NSF for good credit history.</t>
  </si>
  <si>
    <t>System will automatically apply a returned check fee upon entry of the reversal of the payment.</t>
  </si>
  <si>
    <t>Waive the returned check fee pending approval. System will provide the ability to override the fee without an adjustment to the account.</t>
  </si>
  <si>
    <t>Provide for batch or on-line processing of returned checks with an interface into the customer system to reapply the charges.</t>
  </si>
  <si>
    <t>System will maintain a history of the number of bad payments received on an account.</t>
  </si>
  <si>
    <t xml:space="preserve">Payment Arrangements  </t>
  </si>
  <si>
    <t xml:space="preserve">Track the number of payment arrangements granted to an account in a running twelve month period. </t>
  </si>
  <si>
    <t xml:space="preserve">Track the number of payment arrangements not met. </t>
  </si>
  <si>
    <t>Combine multiple accounts into a single summary or master account bill.</t>
  </si>
  <si>
    <t>· Performance monitoring (application and system)</t>
  </si>
  <si>
    <t>· Ability to monitor executing jobs</t>
  </si>
  <si>
    <t>· Debugging tools</t>
  </si>
  <si>
    <t>· Programming tools</t>
  </si>
  <si>
    <t>Product Installation</t>
  </si>
  <si>
    <t>The vendor offers professionals experienced in the development tools and environment required to implement the product within the proposed platform.</t>
  </si>
  <si>
    <t>If the vendor does not have the required staff, the vendor must have a proven relationship with third party vendors or solution integrators who will be utilized on this engagement (hereafter referred to as Vendor).</t>
  </si>
  <si>
    <t>System maintains equipment test history that contains the following items:</t>
  </si>
  <si>
    <t>&gt; equipment problem code (user definable)</t>
  </si>
  <si>
    <t>Test history will follow the equipment regardless of location.</t>
  </si>
  <si>
    <t>Provide a credit or a charge to the customers account based upon the results of the customer requested equipment test.</t>
  </si>
  <si>
    <t xml:space="preserve">System notification when the equipment tests out of range.  </t>
  </si>
  <si>
    <t>PRODUCT INVENTORY</t>
  </si>
  <si>
    <t>Product Entity</t>
  </si>
  <si>
    <t>Product Identification and Access</t>
  </si>
  <si>
    <t>Duplicate product ID numbers are not allowed.</t>
  </si>
  <si>
    <t>Product Attributes</t>
  </si>
  <si>
    <t>Product Types</t>
  </si>
  <si>
    <t>Product Based Billing Activity</t>
  </si>
  <si>
    <t>The products exchange will automatically update product inventory and attribute values.</t>
  </si>
  <si>
    <t>The products return will automatically update product inventory and attribute values.</t>
  </si>
  <si>
    <t>Product Based Inventory Activity</t>
  </si>
  <si>
    <t>Provide the ability for mass receipt and addition of products into inventory.</t>
  </si>
  <si>
    <t>Provide for the purchase and delivery of a product.</t>
  </si>
  <si>
    <t>Ability to track the customers historical rate assignments.</t>
  </si>
  <si>
    <t>Selection and viewing/printing of rate structures and entire rates master as required.</t>
  </si>
  <si>
    <t>Provide for general rate reporting for example allow reporting of consumption used and dollars received at the rate step level per individual customer and across the utility.</t>
  </si>
  <si>
    <t>Accommodate a Block Rate Steps (declining, inverted, minimum).</t>
  </si>
  <si>
    <t>Accommodate a Seasonal Rate.</t>
  </si>
  <si>
    <t>Accommodate an Incentive/Discount Rate.</t>
  </si>
  <si>
    <r>
      <t xml:space="preserve">Rate determinants may include:
</t>
    </r>
    <r>
      <rPr>
        <b/>
        <i/>
        <sz val="11"/>
        <rFont val="Arial"/>
        <family val="2"/>
      </rPr>
      <t>Special Discount (elderly, disabled, low income)</t>
    </r>
  </si>
  <si>
    <t>Rate Components</t>
  </si>
  <si>
    <r>
      <t xml:space="preserve">Accounts meeting the following conditions will be allowed to bill whenever their readings are received:
</t>
    </r>
    <r>
      <rPr>
        <b/>
        <i/>
        <sz val="11"/>
        <rFont val="Arial"/>
        <family val="2"/>
      </rPr>
      <t>Final Bill</t>
    </r>
  </si>
  <si>
    <r>
      <t xml:space="preserve">Accounts meeting the following conditions will be allowed to bill whenever their readings are received:
</t>
    </r>
    <r>
      <rPr>
        <b/>
        <i/>
        <sz val="11"/>
        <rFont val="Arial"/>
        <family val="2"/>
      </rPr>
      <t>Cancel / Rebills for consumption corrections</t>
    </r>
  </si>
  <si>
    <r>
      <t xml:space="preserve">System can estimate bill by utilizing:
</t>
    </r>
    <r>
      <rPr>
        <b/>
        <i/>
        <sz val="11"/>
        <rFont val="Arial"/>
        <family val="2"/>
      </rPr>
      <t>Consumption used during the same time last year</t>
    </r>
  </si>
  <si>
    <t>Billing Adjustments</t>
  </si>
  <si>
    <t>Bill wastewater charges based on water consumption or metered effluent consumption.</t>
  </si>
  <si>
    <t>Bill wastewater charges based on the winter average.</t>
  </si>
  <si>
    <t>System provides ability to script specific workflows so that the user input screens are pushed to the user until the workflow is complete.</t>
  </si>
  <si>
    <t>Customer Conversation Scripting and Workflow</t>
  </si>
  <si>
    <t>Customer Marketing</t>
  </si>
  <si>
    <r>
      <t xml:space="preserve">Automatically send correspondence when:
</t>
    </r>
    <r>
      <rPr>
        <b/>
        <i/>
        <sz val="11"/>
        <rFont val="Arial"/>
        <family val="2"/>
      </rPr>
      <t>returned check</t>
    </r>
  </si>
  <si>
    <t>All equipment offerings available to the customer can be reviewed on-line.</t>
  </si>
  <si>
    <t>Review equipment rate and pricing plans for those items the customer is interested in.</t>
  </si>
  <si>
    <t>Workload Management</t>
  </si>
  <si>
    <t>Bill consumption and customer charge for hydrant (construction contract meter) billing.</t>
  </si>
  <si>
    <t>Bill Wastewater Services</t>
  </si>
  <si>
    <t>Bill customers based upon a flat dollar amount monthly wastewater contract.</t>
  </si>
  <si>
    <t>Bill non-connected customers for the customer charge only.</t>
  </si>
  <si>
    <t>Maintain history of high strength usage for Industrial Waste customers for reconstructing or rebilling previous periods.</t>
  </si>
  <si>
    <t>Special approved discharges (ongoing recurring charge or one-time charge).</t>
  </si>
  <si>
    <r>
      <t xml:space="preserve">Provide the ability to classify the service at the Premises by:
</t>
    </r>
    <r>
      <rPr>
        <b/>
        <i/>
        <sz val="11"/>
        <rFont val="Arial"/>
        <family val="2"/>
      </rPr>
      <t>type of business or NAISC code (e.g., car wash, restaurant, manufacturing, etc.).</t>
    </r>
  </si>
  <si>
    <t xml:space="preserve">Maintain past and present classifications regardless of service status
</t>
  </si>
  <si>
    <r>
      <t xml:space="preserve">The Service Location/Premises Record maintains:
</t>
    </r>
    <r>
      <rPr>
        <b/>
        <i/>
        <sz val="11"/>
        <rFont val="Arial"/>
        <family val="2"/>
      </rPr>
      <t>Multiple contact information (third party) related to the service address.  The owner, manager, management company, etc. may be contacted to provide access to the premise, verification of tenant move in/out dates, handling of returned mail, etc.</t>
    </r>
  </si>
  <si>
    <t>Ability to identify the customer being billed for the service</t>
  </si>
  <si>
    <r>
      <t xml:space="preserve">The Service Location/Premises Record maintains:
</t>
    </r>
    <r>
      <rPr>
        <b/>
        <i/>
        <sz val="11"/>
        <rFont val="Arial"/>
        <family val="2"/>
      </rPr>
      <t>Owner of the property</t>
    </r>
  </si>
  <si>
    <r>
      <t xml:space="preserve">The Service Location/Premises Record maintains:
</t>
    </r>
    <r>
      <rPr>
        <b/>
        <i/>
        <sz val="11"/>
        <rFont val="Arial"/>
        <family val="2"/>
      </rPr>
      <t>Occupant of the property</t>
    </r>
  </si>
  <si>
    <t>Weighted Points</t>
  </si>
  <si>
    <t>Required Flexible</t>
  </si>
  <si>
    <t>Desirable Future</t>
  </si>
  <si>
    <t>Nice to have</t>
  </si>
  <si>
    <t>TOTALS</t>
  </si>
  <si>
    <t>Credit &amp; Collection</t>
  </si>
  <si>
    <t>Management</t>
  </si>
  <si>
    <t>Service Order</t>
  </si>
  <si>
    <t>Allow mass deletion of meters from inventory with appropriate restricted security.</t>
  </si>
  <si>
    <t>Allow for deletion of single meters from inventory.</t>
  </si>
  <si>
    <t>Testing Identification</t>
  </si>
  <si>
    <t>Bill Solid Waste Services</t>
  </si>
  <si>
    <t>Bill customers for solid waste service contracts based upon an established rate.</t>
  </si>
  <si>
    <t>Bill customers based upon container size, number of containers, containers with  casters, zones, frequency of pickup, compliance with zone days, and on weight.</t>
  </si>
  <si>
    <t>Bill customers an additional surcharge based on distance, time and other special handling.</t>
  </si>
  <si>
    <t>Bill customers a percentage for shared use of containers.</t>
  </si>
  <si>
    <r>
      <t xml:space="preserve">Equipment record attributes include:
</t>
    </r>
    <r>
      <rPr>
        <b/>
        <i/>
        <sz val="11"/>
        <rFont val="Arial"/>
        <family val="2"/>
      </rPr>
      <t xml:space="preserve"> Issued To</t>
    </r>
  </si>
  <si>
    <r>
      <t xml:space="preserve">Equipment record attributes include:
</t>
    </r>
    <r>
      <rPr>
        <b/>
        <i/>
        <sz val="11"/>
        <rFont val="Arial"/>
        <family val="2"/>
      </rPr>
      <t xml:space="preserve"> Issued By</t>
    </r>
  </si>
  <si>
    <r>
      <t xml:space="preserve">Equipment record attributes include:
</t>
    </r>
    <r>
      <rPr>
        <b/>
        <i/>
        <sz val="11"/>
        <rFont val="Arial"/>
        <family val="2"/>
      </rPr>
      <t xml:space="preserve"> Issued Date</t>
    </r>
  </si>
  <si>
    <r>
      <t xml:space="preserve">Equipment record attributes include:
</t>
    </r>
    <r>
      <rPr>
        <b/>
        <i/>
        <sz val="11"/>
        <rFont val="Arial"/>
        <family val="2"/>
      </rPr>
      <t>Installation Date</t>
    </r>
  </si>
  <si>
    <r>
      <t xml:space="preserve">Equipment record attributes include:
</t>
    </r>
    <r>
      <rPr>
        <b/>
        <i/>
        <sz val="11"/>
        <rFont val="Arial"/>
        <family val="2"/>
      </rPr>
      <t>Remove Date</t>
    </r>
  </si>
  <si>
    <r>
      <t xml:space="preserve">Equipment record attributes include:
</t>
    </r>
    <r>
      <rPr>
        <b/>
        <i/>
        <sz val="11"/>
        <rFont val="Arial"/>
        <family val="2"/>
      </rPr>
      <t>Removed By</t>
    </r>
  </si>
  <si>
    <r>
      <t xml:space="preserve">Equipment record attributes include:
</t>
    </r>
    <r>
      <rPr>
        <b/>
        <i/>
        <sz val="11"/>
        <rFont val="Arial"/>
        <family val="2"/>
      </rPr>
      <t>Reason Removed</t>
    </r>
  </si>
  <si>
    <r>
      <t xml:space="preserve">Equipment record attributes include:
</t>
    </r>
    <r>
      <rPr>
        <b/>
        <i/>
        <sz val="11"/>
        <rFont val="Arial"/>
        <family val="2"/>
      </rPr>
      <t>Customer Name or Number if customer responsible for equipment</t>
    </r>
  </si>
  <si>
    <t>Orders changed to same day or emergency orders will automatically be queued for scheduling and/or printed at the appropriate service center.</t>
  </si>
  <si>
    <t>Automatically cancel orders as payments are made.</t>
  </si>
  <si>
    <t>Sort, schedule and print orders based on user defined criteria, e.g., age, cycle, dollar amount, etc.</t>
  </si>
  <si>
    <t>User defined number of orders to schedule each day.</t>
  </si>
  <si>
    <t>Order completion removes an order from the group.</t>
  </si>
  <si>
    <t>User defined archive of all completed and canceled orders, by order type.</t>
  </si>
  <si>
    <t>Interface Systems</t>
  </si>
  <si>
    <t>Service Order Distribution</t>
  </si>
  <si>
    <t>Orders are automatically routed to the appropriate service center/dispatch terminal. User defined flexible routing and sequencing of orders.  Examples include: request date, order type, order priority, premise, service area and work area.</t>
  </si>
  <si>
    <t>Routing is different based on same day versus future orders.</t>
  </si>
  <si>
    <t>Reroute an order on-line from one service center/dispatch terminal to another.</t>
  </si>
  <si>
    <t>Support automated work load balancing for the dispatch function.</t>
  </si>
  <si>
    <t>The vendor has an extensive number of experienced professionals upon which to draw in support of this implementation effort.</t>
  </si>
  <si>
    <t>The vendor has the financial and human resources to support a project of this size within the timeframe specified.</t>
  </si>
  <si>
    <t>The vendor is attempting to minimize the overall product cost through the use of development technologies, tools, outsourcing strategies, etc.</t>
  </si>
  <si>
    <t>The vendor is willing to act as primary contractor with complete responsibility for installation activities and ultimate success of the project.</t>
  </si>
  <si>
    <t>The vendor will provide project management services.</t>
  </si>
  <si>
    <t>Outbound Dialer</t>
  </si>
  <si>
    <r>
      <t xml:space="preserve">Accommodate the following outbound call types:
</t>
    </r>
    <r>
      <rPr>
        <b/>
        <i/>
        <sz val="11"/>
        <color indexed="8"/>
        <rFont val="Arial"/>
        <family val="2"/>
      </rPr>
      <t>Service Appointment calls</t>
    </r>
  </si>
  <si>
    <r>
      <t xml:space="preserve">Accommodate the following outbound call types:
</t>
    </r>
    <r>
      <rPr>
        <b/>
        <i/>
        <sz val="11"/>
        <color indexed="8"/>
        <rFont val="Arial"/>
        <family val="2"/>
      </rPr>
      <t>Credit / Collection calls (e.g. predictive dialing for overdue accounts)</t>
    </r>
  </si>
  <si>
    <r>
      <t xml:space="preserve">Accommodate the following outbound call types:
</t>
    </r>
    <r>
      <rPr>
        <b/>
        <i/>
        <sz val="11"/>
        <rFont val="Arial"/>
        <family val="2"/>
      </rPr>
      <t>Trouble Update calls</t>
    </r>
  </si>
  <si>
    <t>Weight</t>
  </si>
  <si>
    <t>Vendor Comment</t>
  </si>
  <si>
    <r>
      <t xml:space="preserve">Accounts can be accessed by </t>
    </r>
    <r>
      <rPr>
        <b/>
        <i/>
        <sz val="11"/>
        <rFont val="Arial"/>
        <family val="2"/>
      </rPr>
      <t>old Account Number from previous System</t>
    </r>
  </si>
  <si>
    <r>
      <t xml:space="preserve">During a customer transfer, the following is also transferred:
</t>
    </r>
    <r>
      <rPr>
        <b/>
        <i/>
        <sz val="11"/>
        <rFont val="Arial"/>
        <family val="2"/>
      </rPr>
      <t>Billing History</t>
    </r>
  </si>
  <si>
    <t>Bill Programs</t>
  </si>
  <si>
    <t>Support a routine testing program.</t>
  </si>
  <si>
    <t>Usage Management</t>
  </si>
  <si>
    <t>Consumption Types</t>
  </si>
  <si>
    <t>Passage of Time</t>
  </si>
  <si>
    <t>Measure usage based upon the passage of time.  For example product contracts, payment plans and irrigation (# of hours).</t>
  </si>
  <si>
    <t>Measured Flow</t>
  </si>
  <si>
    <t>View consumption by service address or location.</t>
  </si>
  <si>
    <t>View consumption by service and service point.</t>
  </si>
  <si>
    <t>View consumption by meter, equipment or product.</t>
  </si>
  <si>
    <t>View consumption at the customer level.</t>
  </si>
  <si>
    <t>Route Features</t>
  </si>
  <si>
    <t>Route Structure</t>
  </si>
  <si>
    <t>Provide for routes, sequence numbers and stops.</t>
  </si>
  <si>
    <t xml:space="preserve">Supports route and sequence numbers to allow multiple meters/equipment single stop. </t>
  </si>
  <si>
    <t>Routing</t>
  </si>
  <si>
    <t>Meter Testing</t>
  </si>
  <si>
    <t>Service Order Types</t>
  </si>
  <si>
    <t>Consumption Validation</t>
  </si>
  <si>
    <t>Billing Management and Scheduling</t>
  </si>
  <si>
    <t>Bill Production</t>
  </si>
  <si>
    <t>Bill Formatting</t>
  </si>
  <si>
    <t>Customer Credit</t>
  </si>
  <si>
    <t>Short Term Collection Processing</t>
  </si>
  <si>
    <t>Controls</t>
  </si>
  <si>
    <t>Data Entity</t>
  </si>
  <si>
    <t>Technology Management</t>
  </si>
  <si>
    <t>Handling Customer Contacts</t>
  </si>
  <si>
    <t>Customer Self Service</t>
  </si>
  <si>
    <t>System must address tax implications of transferring accounts to other tax juridictions.</t>
  </si>
  <si>
    <t>Provide for the setup and assignment of State Taxes.</t>
  </si>
  <si>
    <t>System must provide ability for customer to have accounts in multiple states, cities or counties.</t>
  </si>
  <si>
    <t>System provides sorted output in accordance with Postal Service standards. For example: sort bills based on zip plus four plus two.</t>
  </si>
  <si>
    <t>Current CIS</t>
  </si>
  <si>
    <t>Current CIS Score</t>
  </si>
  <si>
    <t>Allows for tracking utility services to temporary sites including:  construction sites, fairs, Christmas tree lots, plumbing pressure tests, or other similar uses where the installation of a permanent service connection is considered impractical.</t>
  </si>
  <si>
    <t>On-line view of all previous and present accounts at a premise.</t>
  </si>
  <si>
    <t>Provide estimated and/or projected annual and average consumption.</t>
  </si>
  <si>
    <t>Associate multiple service points with a service address.</t>
  </si>
  <si>
    <t>Associate non-metered, as well as, metered service points at a service address.</t>
  </si>
  <si>
    <t>Accommodate multiple non-metered service points at each address.</t>
  </si>
  <si>
    <t>Accommodate master meters at a service address.</t>
  </si>
  <si>
    <t>Accommodate shared meters (one with a subtraction meter) for multiple customers.</t>
  </si>
  <si>
    <t>View the past and present classifications of the premise for the service point.</t>
  </si>
  <si>
    <t>Accommodate rates at the service point.</t>
  </si>
  <si>
    <t>Accommodate service order work areas (i.e., districts) for the service point.</t>
  </si>
  <si>
    <t>Track consumption at a service point.</t>
  </si>
  <si>
    <t>Accommodate routes by service point.</t>
  </si>
  <si>
    <t xml:space="preserve">The service address is standardized into components.  </t>
  </si>
  <si>
    <t xml:space="preserve">Validation of street names within city or service area exists for establishment of the customer premise. </t>
  </si>
  <si>
    <t>Automatically assigns a unique premise or property id or service address id number for new service address record.</t>
  </si>
  <si>
    <t>Produce a one-time miscellaneous bill to an individual that is not a Utility customer for property damage, merchandise, etc.</t>
  </si>
  <si>
    <t>Flexibility in combining line item charges or separating item charges for bill printing.</t>
  </si>
  <si>
    <t>The script will provide for a logical flow of conversation and related windows, however, the user may deviate from the script.</t>
  </si>
  <si>
    <t>The script can be easily viewed and is fully accessible during the customer conversation.</t>
  </si>
  <si>
    <t>In addition to the flow of conversation a script will include information which can be used to inform the customer, respond to customer questions, or solicit customer responses.</t>
  </si>
  <si>
    <t>An end-user following the scripting process will automatically create an entry in the customer contact log.</t>
  </si>
  <si>
    <t>Verification of the customers credit history and theft incidents before allowing non-pay disconnect or turn-on service orders to be processed.</t>
  </si>
  <si>
    <t>A turn-on/turn-off/transfer made in error can be reversed on-line.</t>
  </si>
  <si>
    <t>Unique identification of the order by a system generated order number.</t>
  </si>
  <si>
    <t>On-line viewing of the existing workload.</t>
  </si>
  <si>
    <t>System will match pending off/on orders for the same premise as defined by user.</t>
  </si>
  <si>
    <t>This project is part of a comprehensive plan and general direction of the vendor to actively promote its product development platform(s) and pursue ongoing product development and enhancements.</t>
  </si>
  <si>
    <t>The vendor must not be involved in any major litigation which may potentially impact the vendors ability to support this installation project and ongoing maintenance and support.</t>
  </si>
  <si>
    <t>The vendor is offering a product which has been developed primarily for the utility environment and accommodates the Utility's services, products, and programs.</t>
  </si>
  <si>
    <t xml:space="preserve">This project will receive the full attention and support of the vendor.  As a result the vendor will place key people onsite as required during the development and installation effort. </t>
  </si>
  <si>
    <t>Vendor Support</t>
  </si>
  <si>
    <t>The vendor offers an organization focused on the ongoing support and development of the customer product.  This is typified by items such as product support lines, R&amp;D departments, and specialized development groups.</t>
  </si>
  <si>
    <t>The vendor has a record of responsiveness to the needs of its installed customer base.  Specifically, the vendor will respond within two hours to customer requests.</t>
  </si>
  <si>
    <t>The product is not constrained by a proprietary set of development or CASE tools which will restrict product modification.</t>
  </si>
  <si>
    <t>The Utility will receive priority service for product modifications and releases.</t>
  </si>
  <si>
    <t>Automatically generate multiple notification collection letters on final billed accounts with user-defined minimum balances after "x" number of days after inactivation.</t>
  </si>
  <si>
    <t>System will maintain with the customer history the type of letter or legal transaction along with the date of production on the account.</t>
  </si>
  <si>
    <t>System provides a means for automatically archiving and purging bad debt history information.</t>
  </si>
  <si>
    <t>Provide for the transfer of records from the accounts receivable when collection activity has been completed. Appropriate G/L interface transactions will occur.</t>
  </si>
  <si>
    <t>Bankruptcy</t>
  </si>
  <si>
    <r>
      <t xml:space="preserve">Container Record attributes include:
</t>
    </r>
    <r>
      <rPr>
        <b/>
        <i/>
        <sz val="11"/>
        <rFont val="Arial"/>
        <family val="2"/>
      </rPr>
      <t>Empty Weight</t>
    </r>
  </si>
  <si>
    <r>
      <t xml:space="preserve">Container Record attributes include: 
</t>
    </r>
    <r>
      <rPr>
        <b/>
        <i/>
        <sz val="11"/>
        <rFont val="Arial"/>
        <family val="2"/>
      </rPr>
      <t xml:space="preserve">Bar-coding </t>
    </r>
  </si>
  <si>
    <r>
      <t xml:space="preserve">Container Record attributes include: 
</t>
    </r>
    <r>
      <rPr>
        <b/>
        <i/>
        <sz val="11"/>
        <rFont val="Arial"/>
        <family val="2"/>
      </rPr>
      <t>Casters</t>
    </r>
  </si>
  <si>
    <r>
      <t xml:space="preserve">Accounts can be accessed by </t>
    </r>
    <r>
      <rPr>
        <b/>
        <i/>
        <sz val="11"/>
        <rFont val="Arial"/>
        <family val="2"/>
      </rPr>
      <t>Customer Mailing Address</t>
    </r>
  </si>
  <si>
    <r>
      <t xml:space="preserve">Accounts can be accessed by </t>
    </r>
    <r>
      <rPr>
        <b/>
        <i/>
        <sz val="11"/>
        <rFont val="Arial"/>
        <family val="2"/>
      </rPr>
      <t>Social Security Number</t>
    </r>
  </si>
  <si>
    <t>On-line view of deposit information including an estimated refund date.</t>
  </si>
  <si>
    <t>Bill Water Services</t>
  </si>
  <si>
    <r>
      <t xml:space="preserve">System supports:
</t>
    </r>
    <r>
      <rPr>
        <b/>
        <i/>
        <sz val="11"/>
        <rFont val="Arial"/>
        <family val="2"/>
      </rPr>
      <t>Private Meters.  Effluent or Water Meter</t>
    </r>
  </si>
  <si>
    <r>
      <t xml:space="preserve">Meter record attributes include:
</t>
    </r>
    <r>
      <rPr>
        <b/>
        <i/>
        <sz val="11"/>
        <rFont val="Arial"/>
        <family val="2"/>
      </rPr>
      <t>Test Results and test history</t>
    </r>
  </si>
  <si>
    <r>
      <t xml:space="preserve">Meter record attributes include:
</t>
    </r>
    <r>
      <rPr>
        <b/>
        <i/>
        <sz val="11"/>
        <rFont val="Arial"/>
        <family val="2"/>
      </rPr>
      <t>Meter Interface Unit (MIU) Number  (ERT #, AMR#, Tamper Codes)</t>
    </r>
  </si>
  <si>
    <r>
      <t xml:space="preserve">Meter record attributes include:
</t>
    </r>
    <r>
      <rPr>
        <b/>
        <i/>
        <sz val="11"/>
        <rFont val="Arial"/>
        <family val="2"/>
      </rPr>
      <t xml:space="preserve">Meter base or socket type (flanges) </t>
    </r>
  </si>
  <si>
    <r>
      <t xml:space="preserve">Meter record attributes include:
</t>
    </r>
    <r>
      <rPr>
        <b/>
        <i/>
        <sz val="11"/>
        <rFont val="Arial"/>
        <family val="2"/>
      </rPr>
      <t>Dead Dials (fixed zeroes)</t>
    </r>
  </si>
  <si>
    <r>
      <t xml:space="preserve">Meter Status Include:
</t>
    </r>
    <r>
      <rPr>
        <b/>
        <i/>
        <sz val="11"/>
        <rFont val="Arial"/>
        <family val="2"/>
      </rPr>
      <t xml:space="preserve"> Damaged and description of damage (i.e. tampered, burst, etc.)</t>
    </r>
  </si>
  <si>
    <r>
      <t xml:space="preserve">Meter status include:
</t>
    </r>
    <r>
      <rPr>
        <b/>
        <i/>
        <sz val="11"/>
        <rFont val="Arial"/>
        <family val="2"/>
      </rPr>
      <t>User definable attributes</t>
    </r>
  </si>
  <si>
    <r>
      <t xml:space="preserve">Meter record attributes include:
</t>
    </r>
    <r>
      <rPr>
        <b/>
        <i/>
        <sz val="11"/>
        <rFont val="Arial"/>
        <family val="2"/>
      </rPr>
      <t>Meter Size</t>
    </r>
  </si>
  <si>
    <t>Provide for free form meter notes.  Notes will be maintained over the life of the meter.</t>
  </si>
  <si>
    <t>The meter install order will automatically update meter and meter component attribute values.</t>
  </si>
  <si>
    <t>System provides the ability to define standard service configurations and then validates meter configurations placed in service.</t>
  </si>
  <si>
    <t>Provides table validation of all meter attributes including cross field validation on specific components, for example multipliers and meter size validation, and service size.</t>
  </si>
  <si>
    <t>The meter register change will automatically update meter and meter component attribute values.</t>
  </si>
  <si>
    <t>Ability to select or deselect meters and test groups based on user defined requirements.</t>
  </si>
  <si>
    <r>
      <t>Meter Test Records include:
Name</t>
    </r>
    <r>
      <rPr>
        <b/>
        <i/>
        <sz val="11"/>
        <rFont val="Arial"/>
        <family val="2"/>
      </rPr>
      <t xml:space="preserve"> of person performing test</t>
    </r>
  </si>
  <si>
    <r>
      <t xml:space="preserve">Meter Test Records include:
</t>
    </r>
    <r>
      <rPr>
        <b/>
        <i/>
        <sz val="11"/>
        <rFont val="Arial"/>
        <family val="2"/>
      </rPr>
      <t>Test Date</t>
    </r>
  </si>
  <si>
    <r>
      <t xml:space="preserve">Ability to locate a meter by:
</t>
    </r>
    <r>
      <rPr>
        <b/>
        <i/>
        <sz val="11"/>
        <rFont val="Arial"/>
        <family val="2"/>
      </rPr>
      <t>Meter Type and/or Size</t>
    </r>
  </si>
  <si>
    <r>
      <t xml:space="preserve">Ability to locate a meter by:
</t>
    </r>
    <r>
      <rPr>
        <b/>
        <i/>
        <sz val="11"/>
        <rFont val="Arial"/>
        <family val="2"/>
      </rPr>
      <t>Premise and/or Location Number</t>
    </r>
  </si>
  <si>
    <t>Meter Interface Units (ERTs)</t>
  </si>
  <si>
    <t>Provide the ability for mass deletion of equipment from inventory.</t>
  </si>
  <si>
    <t>Ability to select or deselect equipment or test groups based on user defined requirements.</t>
  </si>
  <si>
    <t>&gt; Name of person performing test</t>
  </si>
  <si>
    <r>
      <t xml:space="preserve">System supports:
</t>
    </r>
    <r>
      <rPr>
        <b/>
        <i/>
        <sz val="11"/>
        <rFont val="Arial"/>
        <family val="2"/>
      </rPr>
      <t>Compound Meters (multiple registers)</t>
    </r>
  </si>
  <si>
    <t xml:space="preserve">Measure usage based upon a measured flow.  </t>
  </si>
  <si>
    <t>Download of information into a PC based handheld meter reading system. (e.g. Itron MVRS)</t>
  </si>
  <si>
    <t>Derive 10-digit readings from 9-digit input.  I.e. Itron only supports 9-digits.  However, meters have 10 dials.</t>
  </si>
  <si>
    <t>Interface with various AMR devices for polling and upload of meter read information.</t>
  </si>
  <si>
    <t>Input a batch tape or EDI of meter reads performed by another company .  Files received from MTS IVR.</t>
  </si>
  <si>
    <r>
      <t xml:space="preserve">Readings will be validated prior to billing by:
</t>
    </r>
    <r>
      <rPr>
        <b/>
        <i/>
        <sz val="11"/>
        <color indexed="8"/>
        <rFont val="Arial"/>
        <family val="2"/>
      </rPr>
      <t>Read Type (Company read, customer read, inspector read, etc)</t>
    </r>
  </si>
  <si>
    <t xml:space="preserve">On-line access to an exact image of the bill as it was produced.
</t>
  </si>
  <si>
    <t>Account Classification</t>
  </si>
  <si>
    <t>Customer Management</t>
  </si>
  <si>
    <t>Service Order Management</t>
  </si>
  <si>
    <t>Billing Management</t>
  </si>
  <si>
    <t>Financial Management</t>
  </si>
  <si>
    <t>System Design</t>
  </si>
  <si>
    <t>Customer Service and Care</t>
  </si>
  <si>
    <t>Service Location/Premises Entity</t>
  </si>
  <si>
    <t>Service Entity</t>
  </si>
  <si>
    <r>
      <t xml:space="preserve">Provide the ability to access the customer by:
</t>
    </r>
    <r>
      <rPr>
        <b/>
        <sz val="11"/>
        <rFont val="Arial"/>
        <family val="2"/>
      </rPr>
      <t>PST Registration Number</t>
    </r>
  </si>
  <si>
    <r>
      <t xml:space="preserve">Provide the ability to access the customer by:
</t>
    </r>
    <r>
      <rPr>
        <b/>
        <sz val="11"/>
        <rFont val="Arial"/>
        <family val="2"/>
      </rPr>
      <t>GST Registration Number</t>
    </r>
  </si>
  <si>
    <t>Provide for tax and penalty exemptions at the customer level.</t>
  </si>
  <si>
    <t>Customer Processing</t>
  </si>
  <si>
    <t>Automatically assigns a unique customer id number for new customer record.</t>
  </si>
  <si>
    <r>
      <t xml:space="preserve">The Customer Record maintains:
</t>
    </r>
    <r>
      <rPr>
        <b/>
        <i/>
        <sz val="11"/>
        <rFont val="Arial"/>
        <family val="2"/>
      </rPr>
      <t>First Name</t>
    </r>
  </si>
  <si>
    <r>
      <t xml:space="preserve">The Customer Record maintains:
</t>
    </r>
    <r>
      <rPr>
        <b/>
        <i/>
        <sz val="11"/>
        <rFont val="Arial"/>
        <family val="2"/>
      </rPr>
      <t>Middle Name</t>
    </r>
  </si>
  <si>
    <r>
      <t xml:space="preserve">The Customer Record maintains:
</t>
    </r>
    <r>
      <rPr>
        <b/>
        <i/>
        <sz val="11"/>
        <rFont val="Arial"/>
        <family val="2"/>
      </rPr>
      <t>Last Name</t>
    </r>
  </si>
  <si>
    <r>
      <t xml:space="preserve">The Customer Record maintains:
</t>
    </r>
    <r>
      <rPr>
        <b/>
        <i/>
        <sz val="11"/>
        <rFont val="Arial"/>
        <family val="2"/>
      </rPr>
      <t>Doing Business As or Nickname</t>
    </r>
  </si>
  <si>
    <r>
      <t xml:space="preserve">The Customer Record maintains:
</t>
    </r>
    <r>
      <rPr>
        <b/>
        <i/>
        <sz val="11"/>
        <rFont val="Arial"/>
        <family val="2"/>
      </rPr>
      <t>Spouse or Significant Other Name</t>
    </r>
  </si>
  <si>
    <r>
      <t xml:space="preserve">Individual rate schedules may contain the following information for bill calculation:
</t>
    </r>
    <r>
      <rPr>
        <b/>
        <i/>
        <sz val="11"/>
        <rFont val="Arial"/>
        <family val="2"/>
      </rPr>
      <t>Late Charge flat Fee</t>
    </r>
  </si>
  <si>
    <r>
      <t xml:space="preserve">Individual rate schedules may contain the following information for bill calculation:
</t>
    </r>
    <r>
      <rPr>
        <b/>
        <i/>
        <sz val="11"/>
        <rFont val="Arial"/>
        <family val="2"/>
      </rPr>
      <t>Late Charge Percentage</t>
    </r>
  </si>
  <si>
    <r>
      <t xml:space="preserve">Individual rate schedules may contain the following information for bill calculation:
</t>
    </r>
    <r>
      <rPr>
        <b/>
        <i/>
        <sz val="11"/>
        <rFont val="Arial"/>
        <family val="2"/>
      </rPr>
      <t>Late Charge Minimum (if calculated amount is less than minimum, do not include on bill)</t>
    </r>
  </si>
  <si>
    <r>
      <t xml:space="preserve">Initiate Meter order for: 
</t>
    </r>
    <r>
      <rPr>
        <b/>
        <i/>
        <sz val="11"/>
        <color indexed="8"/>
        <rFont val="Arial"/>
        <family val="2"/>
      </rPr>
      <t>Exchange Meter for Meter of Different Size</t>
    </r>
  </si>
  <si>
    <r>
      <t xml:space="preserve">Initiate Meter order for: 
</t>
    </r>
    <r>
      <rPr>
        <b/>
        <i/>
        <sz val="11"/>
        <color indexed="8"/>
        <rFont val="Arial"/>
        <family val="2"/>
      </rPr>
      <t>Relocate Hydrant Meter</t>
    </r>
  </si>
  <si>
    <r>
      <t xml:space="preserve">Initiate Meter order for: 
</t>
    </r>
    <r>
      <rPr>
        <b/>
        <i/>
        <sz val="11"/>
        <color indexed="8"/>
        <rFont val="Arial"/>
        <family val="2"/>
      </rPr>
      <t>Remove Meter</t>
    </r>
  </si>
  <si>
    <r>
      <t xml:space="preserve">Initiate Meter order for: 
</t>
    </r>
    <r>
      <rPr>
        <b/>
        <i/>
        <sz val="11"/>
        <color indexed="8"/>
        <rFont val="Arial"/>
        <family val="2"/>
      </rPr>
      <t>Cut Service (cut at main, etc.)</t>
    </r>
  </si>
  <si>
    <r>
      <t xml:space="preserve">Initiate Meter order for: 
</t>
    </r>
    <r>
      <rPr>
        <b/>
        <i/>
        <sz val="11"/>
        <color indexed="8"/>
        <rFont val="Arial"/>
        <family val="2"/>
      </rPr>
      <t>Remove Service (premise or service point is removed from system)</t>
    </r>
  </si>
  <si>
    <r>
      <t xml:space="preserve">Initiate Field Investigation order for: 
</t>
    </r>
    <r>
      <rPr>
        <b/>
        <i/>
        <sz val="11"/>
        <color indexed="8"/>
        <rFont val="Arial"/>
        <family val="2"/>
      </rPr>
      <t xml:space="preserve">Other Investigation </t>
    </r>
  </si>
  <si>
    <r>
      <t xml:space="preserve">Initiate Field Investigation order for: 
</t>
    </r>
    <r>
      <rPr>
        <b/>
        <i/>
        <sz val="11"/>
        <color indexed="8"/>
        <rFont val="Arial"/>
        <family val="2"/>
      </rPr>
      <t>Outage Investigation</t>
    </r>
  </si>
  <si>
    <r>
      <t xml:space="preserve">Initiate Field Investigation order for: 
</t>
    </r>
    <r>
      <rPr>
        <b/>
        <i/>
        <sz val="11"/>
        <color indexed="8"/>
        <rFont val="Arial"/>
        <family val="2"/>
      </rPr>
      <t>Leak Investigation</t>
    </r>
  </si>
  <si>
    <r>
      <t xml:space="preserve">Initiate Field Investigation order for: 
</t>
    </r>
    <r>
      <rPr>
        <b/>
        <i/>
        <sz val="11"/>
        <color indexed="8"/>
        <rFont val="Arial"/>
        <family val="2"/>
      </rPr>
      <t>Reread Meter</t>
    </r>
  </si>
  <si>
    <r>
      <t xml:space="preserve">Initiate service order for:
</t>
    </r>
    <r>
      <rPr>
        <b/>
        <i/>
        <sz val="11"/>
        <color indexed="8"/>
        <rFont val="Arial"/>
        <family val="2"/>
      </rPr>
      <t>Regular Turn-on / Turn-off</t>
    </r>
  </si>
  <si>
    <t>Provide transaction logging or journalizing at the data base level.</t>
  </si>
  <si>
    <t>Ability to recover the system from the transaction log.</t>
  </si>
  <si>
    <r>
      <t xml:space="preserve">Individual rate schedules may contain the following information for bill calculation:
</t>
    </r>
    <r>
      <rPr>
        <b/>
        <i/>
        <sz val="11"/>
        <rFont val="Arial"/>
        <family val="2"/>
      </rPr>
      <t>Consumption Blocks and Rates</t>
    </r>
  </si>
  <si>
    <r>
      <t xml:space="preserve">Individual rate schedules may contain the following information for bill calculation:
</t>
    </r>
    <r>
      <rPr>
        <b/>
        <i/>
        <sz val="11"/>
        <rFont val="Arial"/>
        <family val="2"/>
      </rPr>
      <t>Bill Estimation Indicator ( Bills can be estimated for this rate)</t>
    </r>
  </si>
  <si>
    <t>Exclude specific utility service and product charges from the delinquent notice process.</t>
  </si>
  <si>
    <t>Exclude specific customers from the delinquent notice process based upon contract terms.</t>
  </si>
  <si>
    <t>The customer is established in the system and immediately linked to a single customer number.</t>
  </si>
  <si>
    <t>The customer can establish various addresses including; service addresses, mailing addresses, secondary and seasonal addresses, etc.</t>
  </si>
  <si>
    <t>System will notify user when duplicate Customer Name, Address or Phone Number already exists for another customer.</t>
  </si>
  <si>
    <r>
      <t xml:space="preserve">The Customer Record maintains:
</t>
    </r>
    <r>
      <rPr>
        <b/>
        <i/>
        <sz val="11"/>
        <rFont val="Arial"/>
        <family val="2"/>
      </rPr>
      <t>Social Insurance Number</t>
    </r>
  </si>
  <si>
    <r>
      <t xml:space="preserve">The Customer Record maintains:
</t>
    </r>
    <r>
      <rPr>
        <b/>
        <sz val="11"/>
        <rFont val="Arial"/>
        <family val="2"/>
      </rPr>
      <t>GST Registration Number</t>
    </r>
  </si>
  <si>
    <t>Automated interface with various collection agencies to report bad debt amounts by customer. Payments reported on a monthly statement.</t>
  </si>
  <si>
    <t>Credit Scoring Process</t>
  </si>
  <si>
    <t>The vendor is responsible for the installation of a relational data base management system and associated query and report writing software.</t>
  </si>
  <si>
    <t>The vendor is responsible for product customization and testing for modifications.</t>
  </si>
  <si>
    <t>The vendor is responsible for the development of data conversion programs and services from the existing system to the new customer system.</t>
  </si>
  <si>
    <t>The vendor is responsible for the product modification and the development of all required interfaces from the product perspective.</t>
  </si>
  <si>
    <t>The vendor is responsible for the development of Utility specific reports.</t>
  </si>
  <si>
    <t>The vendor is responsible for product training and documentation (application &amp; technical).</t>
  </si>
  <si>
    <t>The product must consist of complete, up-to-date, easy to use documentation related to product operation, technical support, business operations, etc.</t>
  </si>
  <si>
    <t>The product must consist of complete customizable training material (manual or automated) to provide for initial and ongoing training requirements.</t>
  </si>
  <si>
    <t>Cash Only Account</t>
  </si>
  <si>
    <t>Automatic identification of a "cash only" account based on a specific credit rating or a user defined criteria.</t>
  </si>
  <si>
    <t>Identification of "cash only" includes a flag on the account for cashiering.</t>
  </si>
  <si>
    <t>Identification of "cash only" includes a restriction on the payment stub to prevent processing of a mailed in payment.</t>
  </si>
  <si>
    <t>Account Balance</t>
  </si>
  <si>
    <t xml:space="preserve">Outstanding Account Balance </t>
  </si>
  <si>
    <t>Provide an on-line summary or report of all amounts owed by an entity having multiple service locations, both active, closed and pending.</t>
  </si>
  <si>
    <r>
      <t xml:space="preserve">Rate determinants may include:
</t>
    </r>
    <r>
      <rPr>
        <b/>
        <i/>
        <sz val="11"/>
        <rFont val="Arial"/>
        <family val="2"/>
      </rPr>
      <t>Inside/Outside City Limit</t>
    </r>
  </si>
  <si>
    <r>
      <t xml:space="preserve">Rate determinants may include:
</t>
    </r>
    <r>
      <rPr>
        <b/>
        <i/>
        <sz val="11"/>
        <rFont val="Arial"/>
        <family val="2"/>
      </rPr>
      <t>Customer Classification/Trade Class</t>
    </r>
  </si>
  <si>
    <r>
      <t xml:space="preserve">Rate determinants may include:
</t>
    </r>
    <r>
      <rPr>
        <b/>
        <i/>
        <sz val="11"/>
        <rFont val="Arial"/>
        <family val="2"/>
      </rPr>
      <t>Property Size</t>
    </r>
  </si>
  <si>
    <r>
      <t xml:space="preserve">Rate determinants may include:
</t>
    </r>
    <r>
      <rPr>
        <b/>
        <i/>
        <sz val="11"/>
        <rFont val="Arial"/>
        <family val="2"/>
      </rPr>
      <t>Number of Units (duplexes, etc.)</t>
    </r>
  </si>
  <si>
    <r>
      <t xml:space="preserve">Rate determinants may include:
</t>
    </r>
    <r>
      <rPr>
        <b/>
        <i/>
        <sz val="11"/>
        <rFont val="Arial"/>
        <family val="2"/>
      </rPr>
      <t xml:space="preserve">S.I.C. Code </t>
    </r>
  </si>
  <si>
    <r>
      <t xml:space="preserve">Individual rate schedules contain a G/L Number or associated code for </t>
    </r>
    <r>
      <rPr>
        <b/>
        <i/>
        <sz val="11"/>
        <rFont val="Arial"/>
        <family val="2"/>
      </rPr>
      <t>Accrued Tax Accounts</t>
    </r>
  </si>
  <si>
    <r>
      <t xml:space="preserve">Individual rate schedules contain a G/L Number or associated code for 
</t>
    </r>
    <r>
      <rPr>
        <b/>
        <i/>
        <sz val="11"/>
        <rFont val="Arial"/>
        <family val="2"/>
      </rPr>
      <t>Other Accounts</t>
    </r>
  </si>
  <si>
    <t>Provide an expiration date assigned to the penalty exemption.</t>
  </si>
  <si>
    <t>Provide reporting on tax and penalty exempt customers.</t>
  </si>
  <si>
    <t>Highlight and report on order activities by order type or other defined field.</t>
  </si>
  <si>
    <t xml:space="preserve">Identification and notification of the customer when an order is unable to be worked or if the crew is running behind.  </t>
  </si>
  <si>
    <t>Identification of orders that have not been worked on the scheduled date.</t>
  </si>
  <si>
    <t>Identify, track and report missed stops by crew or route.</t>
  </si>
  <si>
    <t>Service Charges</t>
  </si>
  <si>
    <t>System provides the means to automatically, or at a user defined period, recalculate the default deposit required for each account and determine when deposit adjustments are indicated.</t>
  </si>
  <si>
    <t>System provides the ability to approve each recommended deposit adjustment.</t>
  </si>
  <si>
    <t>System has the ability to bill the additional deposit adjustment amount on the next customer bill.</t>
  </si>
  <si>
    <t>Deposit Interest</t>
  </si>
  <si>
    <t>Apply a single payment over multiple accounts. Master accounts paying with a single check, the System must accommodate distributing the payment across multiple sub-accounts.</t>
  </si>
  <si>
    <t>Payment Transfers</t>
  </si>
  <si>
    <t>Transfer payments from one account to another with the ability to review audit trail.</t>
  </si>
  <si>
    <t>Payment Adjustments</t>
  </si>
  <si>
    <t>Provide ability to process payment adjustments either on-line or in batch.</t>
  </si>
  <si>
    <t>Payment Discounts</t>
  </si>
  <si>
    <t xml:space="preserve">Tracking of customer payment dates in order to identify customers who pay their bills immediately upon receipt or within a specified period of time.   </t>
  </si>
  <si>
    <t>System will provide flexible discounts for advanced cash payments. Discount amount and date will print on the customer bill, in addition to the regular due date and amount. Flexible discounts may include: senior citizens, commercial accounts, etc.</t>
  </si>
  <si>
    <t xml:space="preserve">An on-line meter search capability is supported.  </t>
  </si>
  <si>
    <r>
      <t xml:space="preserve">Ability to locate a meter by:
</t>
    </r>
    <r>
      <rPr>
        <b/>
        <i/>
        <sz val="11"/>
        <rFont val="Arial"/>
        <family val="2"/>
      </rPr>
      <t>Utility Assigned Meter Number(unique meter ID)</t>
    </r>
  </si>
  <si>
    <r>
      <t xml:space="preserve">Ability to locate a meter by:
</t>
    </r>
    <r>
      <rPr>
        <b/>
        <i/>
        <sz val="11"/>
        <rFont val="Arial"/>
        <family val="2"/>
      </rPr>
      <t xml:space="preserve">Dimensional Location (x,y Coordinates) </t>
    </r>
  </si>
  <si>
    <r>
      <t xml:space="preserve">Ability to locate a meter by:
</t>
    </r>
    <r>
      <rPr>
        <b/>
        <i/>
        <sz val="11"/>
        <rFont val="Arial"/>
        <family val="2"/>
      </rPr>
      <t>Manufacturer and Model</t>
    </r>
  </si>
  <si>
    <r>
      <t xml:space="preserve">Ability to locate a meter by:
</t>
    </r>
    <r>
      <rPr>
        <b/>
        <i/>
        <sz val="11"/>
        <rFont val="Arial"/>
        <family val="2"/>
      </rPr>
      <t>Customer Name or Number</t>
    </r>
  </si>
  <si>
    <t>Accommodate a Two-Part Rate (commodity &amp; surcharges).</t>
  </si>
  <si>
    <t>Accommodate a Three-Part Rate (customer, commodity &amp; surcharges).</t>
  </si>
  <si>
    <t>Accommodate a rate based on input from another service (Water/Sewer).</t>
  </si>
  <si>
    <r>
      <t xml:space="preserve">Individual rate schedules may contain the following information for bill calculation:
</t>
    </r>
    <r>
      <rPr>
        <b/>
        <i/>
        <sz val="11"/>
        <rFont val="Arial"/>
        <family val="2"/>
      </rPr>
      <t>Estimated Bill Percentage (increase estimated bill by a %)</t>
    </r>
  </si>
  <si>
    <r>
      <t xml:space="preserve">Rate determinants may include:
</t>
    </r>
    <r>
      <rPr>
        <b/>
        <i/>
        <sz val="11"/>
        <rFont val="Arial"/>
        <family val="2"/>
      </rPr>
      <t>Container Size</t>
    </r>
  </si>
  <si>
    <t>Provide automatic logging of system changes by user for on-line review.</t>
  </si>
  <si>
    <t>Each record contains a date/time stamp reflecting last add/change.</t>
  </si>
  <si>
    <t>The Utility has permission to freely copy all system and technical documentation, once the contract with the vendor has been signed, for internal use.</t>
  </si>
  <si>
    <t>The solution provides the ability to maintain distinct testing vs. production environments.</t>
  </si>
  <si>
    <t>The solution will work within the Utility's existing network environment, taking full advantage of existing topologies (i.e. optimizes the bandwidth).</t>
  </si>
  <si>
    <t>The solution and required hardware will be sized to accommodate the utility's customer base and number of users.</t>
  </si>
  <si>
    <t>The product provides a full suite of utility jobs required to execute various systems maintenance functions including:</t>
  </si>
  <si>
    <t>· Multiple on-line sessions</t>
  </si>
  <si>
    <t>· Storage archival and retrieval</t>
  </si>
  <si>
    <t>· Job scheduling utility</t>
  </si>
  <si>
    <t>The products purchased will automatically update product inventory and attribute values.</t>
  </si>
  <si>
    <t>Product purchase total can be processed on utility bill</t>
  </si>
  <si>
    <t>The products exchange will automatically be reflected on the customer's account</t>
  </si>
  <si>
    <t>The products return will automatically update the customer's account</t>
  </si>
  <si>
    <t>Provide ability for meter notes to download to handheld devices and print on service orders</t>
  </si>
  <si>
    <t>Equipment Types</t>
  </si>
  <si>
    <t xml:space="preserve">Each equipment record has the capability of on-line review and update of all Equipment attributes and engineering information.  </t>
  </si>
  <si>
    <t>Accommodate the initiation of emergency work, initiated with minimal information, or entered into the system after the fact.</t>
  </si>
  <si>
    <t>Automatically cancel a turn off order if payment arrangements are made.</t>
  </si>
  <si>
    <t xml:space="preserve">Order Scheduling
</t>
  </si>
  <si>
    <t xml:space="preserve">Order Rescheduling
</t>
  </si>
  <si>
    <t xml:space="preserve">On-line inquiry and browsing of pending orders.  </t>
  </si>
  <si>
    <r>
      <t xml:space="preserve">Orders can be accessed by:
</t>
    </r>
    <r>
      <rPr>
        <b/>
        <i/>
        <sz val="11"/>
        <color indexed="8"/>
        <rFont val="Arial"/>
        <family val="2"/>
      </rPr>
      <t>Customer Name</t>
    </r>
  </si>
  <si>
    <r>
      <t xml:space="preserve">Orders can be accessed by:
</t>
    </r>
    <r>
      <rPr>
        <b/>
        <i/>
        <sz val="11"/>
        <color indexed="8"/>
        <rFont val="Arial"/>
        <family val="2"/>
      </rPr>
      <t>Customer Account Number</t>
    </r>
  </si>
  <si>
    <r>
      <t xml:space="preserve">Orders can be accessed by:
</t>
    </r>
    <r>
      <rPr>
        <b/>
        <i/>
        <sz val="11"/>
        <color indexed="8"/>
        <rFont val="Arial"/>
        <family val="2"/>
      </rPr>
      <t>Premise Street Address</t>
    </r>
  </si>
  <si>
    <r>
      <t xml:space="preserve">Orders can be accessed by:
</t>
    </r>
    <r>
      <rPr>
        <b/>
        <i/>
        <sz val="11"/>
        <color indexed="8"/>
        <rFont val="Arial"/>
        <family val="2"/>
      </rPr>
      <t>Premise/Location Number</t>
    </r>
  </si>
  <si>
    <t>Preparation of a delinquency notice by customer class is based primarily on a total delinquent dollar amount and an aging threshold determined by the credit and collection staff.</t>
  </si>
  <si>
    <t>Allow for automatic late payment penalty assessment on all types of accounts.   (fixed fee or percentage)</t>
  </si>
  <si>
    <t>On-line view or report of checks that have been returned based upon user defined criteria such as date, amount, customer class, returned reason.</t>
  </si>
  <si>
    <t>System is capable of generating on-line the payment schedules and amounts.</t>
  </si>
  <si>
    <t>Provide for a combination of search criteria e.g. partial information on multiple fields, or Manitoba Number and Name</t>
  </si>
  <si>
    <t>Provide Canada Postal Validation (CASS) of the mailing address for postal discount.</t>
  </si>
  <si>
    <t>Provide a automatic archive date on a note/remark. Provide on non-critical remarks.</t>
  </si>
  <si>
    <r>
      <t xml:space="preserve">Automatically send correspondence when:
</t>
    </r>
    <r>
      <rPr>
        <b/>
        <i/>
        <sz val="11"/>
        <rFont val="Arial"/>
        <family val="2"/>
      </rPr>
      <t xml:space="preserve">underground or above ground pipe (legal requirement to notify customer they need to maintain) </t>
    </r>
  </si>
  <si>
    <r>
      <t xml:space="preserve">Automatically send correspondence when:
</t>
    </r>
    <r>
      <rPr>
        <b/>
        <i/>
        <sz val="11"/>
        <rFont val="Arial"/>
        <family val="2"/>
      </rPr>
      <t>automatic bank draft established</t>
    </r>
  </si>
  <si>
    <t>Record correspondence as a customer contact.</t>
  </si>
  <si>
    <t>Ability to generate and record mass letters by customer class, route number, service type, etc.</t>
  </si>
  <si>
    <t>Provide ability to request service connection/transfer/disconnection.</t>
  </si>
  <si>
    <t xml:space="preserve">Provide account inquiry via interactive voice response. For example bill amount, last payment, next read date, request account usage report, code account confidential (dpuc requirements, budget billing amount, set up budget, credit arrangements, enter meter readings. </t>
  </si>
  <si>
    <t xml:space="preserve">Access information by telephone number, account number. </t>
  </si>
  <si>
    <t xml:space="preserve">Provide for a security access or PIN number </t>
  </si>
  <si>
    <r>
      <t xml:space="preserve">Accounts meeting the following conditions will be allowed to bill whenever their readings are received:
</t>
    </r>
    <r>
      <rPr>
        <b/>
        <i/>
        <sz val="11"/>
        <rFont val="Arial"/>
        <family val="2"/>
      </rPr>
      <t>Cancel / Rebills (due to reading adjustments)</t>
    </r>
  </si>
  <si>
    <t>Entry of updates/corrections for bank reconciliation information. Upon recognition of an error, a Utility representative can manually make a correction to a single payment or batch.</t>
  </si>
  <si>
    <t>Payment Posting</t>
  </si>
  <si>
    <t>Immediately reflect payments received from on-line cash on the customer’s account. Overnight processing is not required to view the most recent transaction.</t>
  </si>
  <si>
    <r>
      <t xml:space="preserve">Accounts can be accessed by </t>
    </r>
    <r>
      <rPr>
        <b/>
        <i/>
        <sz val="11"/>
        <rFont val="Arial"/>
        <family val="2"/>
      </rPr>
      <t>Service Order Number</t>
    </r>
  </si>
  <si>
    <r>
      <t xml:space="preserve">Accounts can be accessed by </t>
    </r>
    <r>
      <rPr>
        <b/>
        <i/>
        <sz val="11"/>
        <rFont val="Arial"/>
        <family val="2"/>
      </rPr>
      <t>GIS X,Y Coordinate</t>
    </r>
  </si>
  <si>
    <r>
      <t xml:space="preserve">System will provide the following statuses of a customer account:
 </t>
    </r>
    <r>
      <rPr>
        <b/>
        <i/>
        <sz val="11"/>
        <rFont val="Arial"/>
        <family val="2"/>
      </rPr>
      <t>Final Billed</t>
    </r>
  </si>
  <si>
    <r>
      <t xml:space="preserve">System will provide the following statuses of a customer account: 
</t>
    </r>
    <r>
      <rPr>
        <b/>
        <i/>
        <sz val="11"/>
        <rFont val="Arial"/>
        <family val="2"/>
      </rPr>
      <t>Disconnected for non payment</t>
    </r>
  </si>
  <si>
    <r>
      <t xml:space="preserve">System will provide the following statuses of a customer account:
 </t>
    </r>
    <r>
      <rPr>
        <b/>
        <i/>
        <sz val="11"/>
        <rFont val="Arial"/>
        <family val="2"/>
      </rPr>
      <t>Disconnected for utility diversion</t>
    </r>
  </si>
  <si>
    <t>On-line view of cash payment transactions including up to the minute postings. Processing is not required to view the payments made.</t>
  </si>
  <si>
    <t>On-line view of account billing history.</t>
  </si>
  <si>
    <t>On-line view of a statement of account.</t>
  </si>
  <si>
    <t>On-line access to the past "x" years of customer account transactions (including adjustments, payments) .</t>
  </si>
  <si>
    <t>On-line access to historical service and meter orders for an account.</t>
  </si>
  <si>
    <t>On-line access to pending service and meter orders for an account.</t>
  </si>
  <si>
    <t>Account Processing</t>
  </si>
  <si>
    <t>Establish responsible third party and contact information.</t>
  </si>
  <si>
    <t>Establish customer mailing address specific to each account.</t>
  </si>
  <si>
    <t>Change customer mailing address on a finaled account.</t>
  </si>
  <si>
    <t>On-line entry of new forwarding address onto an account and have the address reflect on the account in a user defined period of time. Customers can indicate the date of when the address will become valid.</t>
  </si>
  <si>
    <t>End of Section</t>
  </si>
  <si>
    <t>Provide customers with options on the layout of their bill, for example offer a detailed bill or a summarized bill with limited information.</t>
  </si>
  <si>
    <t>Bill line items reflect description of the charge.</t>
  </si>
  <si>
    <t>Current charges.</t>
  </si>
  <si>
    <t>Past due balance.</t>
  </si>
  <si>
    <t>Adjustments description of the item adjusted.</t>
  </si>
  <si>
    <t>Service charges.</t>
  </si>
  <si>
    <t>Graph showing consumption/usage for current and prior 12 months for each service.</t>
  </si>
  <si>
    <t>Ability to add shading and textures.</t>
  </si>
  <si>
    <t>Ability to generate an on screen preview of bills.</t>
  </si>
  <si>
    <t>Ability to add headers and footers, dynamic not static.</t>
  </si>
  <si>
    <t>Provides for a check digit to be included on the bill.</t>
  </si>
  <si>
    <r>
      <t xml:space="preserve">Individual rate schedules may contain the following information for bill calculation:
</t>
    </r>
    <r>
      <rPr>
        <b/>
        <i/>
        <sz val="11"/>
        <rFont val="Arial"/>
        <family val="2"/>
      </rPr>
      <t>Base Charge Multiply by Number of Dwelling Unit Indicator</t>
    </r>
  </si>
  <si>
    <t>Misapplied Payments</t>
  </si>
  <si>
    <t>Payment Allocation</t>
  </si>
  <si>
    <t xml:space="preserve">Payments are applied to the customer account(s) in a user defined hierarchy which is parameter driven and easy to modify.   </t>
  </si>
  <si>
    <t>Payment application based upon a customer request. Specifically apply a payment to an outstanding receivable, this would override any system parameters.</t>
  </si>
  <si>
    <t>Input reads from an interface.</t>
  </si>
  <si>
    <t>Reading Interface</t>
  </si>
  <si>
    <t>Hand-held Interface</t>
  </si>
  <si>
    <t>Include the download of meter information for inactive accounts.</t>
  </si>
  <si>
    <t xml:space="preserve">Account Management </t>
  </si>
  <si>
    <t xml:space="preserve"> </t>
  </si>
  <si>
    <t>Account Identification and Access</t>
  </si>
  <si>
    <t>The system generates a non-significant account number.</t>
  </si>
  <si>
    <t>Account Status</t>
  </si>
  <si>
    <t>System will provide the ability to create user-defined account statuses.</t>
  </si>
  <si>
    <t>Account Types</t>
  </si>
  <si>
    <t>Support the ability to create user-defined account types</t>
  </si>
  <si>
    <t>Master Accounts</t>
  </si>
  <si>
    <t>Allow for recording the customers equipment choices and associated rate plans.</t>
  </si>
  <si>
    <t>Program Offerings</t>
  </si>
  <si>
    <t>All program offerings which may be relevant to the customers situation can be reviewed on-line.</t>
  </si>
  <si>
    <t>Review financial aspects of the programs the customer is interested in.</t>
  </si>
  <si>
    <t>The hierarchy must accommodate partial, full, and over payments across the various receivable types. Payments may be allocated by percentage or priority across multiple utility services and product contracts.</t>
  </si>
  <si>
    <t>Cash Balancing &amp; Reconciliation</t>
  </si>
  <si>
    <t>Cash must be balanced daily. System will balance for both total dollars received and the number of items by payment method.</t>
  </si>
  <si>
    <t>Provide interface to truck devices/scales for purposes of weighing garbage at the customer site and billing by weight.  Weights will be uploaded in a similar fashion to meter reads currently.</t>
  </si>
  <si>
    <t>Track number of solid waste pickups.</t>
  </si>
  <si>
    <r>
      <t xml:space="preserve">Readings will be validated prior to billing by:
</t>
    </r>
    <r>
      <rPr>
        <b/>
        <i/>
        <sz val="11"/>
        <color indexed="8"/>
        <rFont val="Arial"/>
        <family val="2"/>
      </rPr>
      <t>Dial Turnover</t>
    </r>
  </si>
  <si>
    <t>On-line help is available at the system, function, screen, and field level.</t>
  </si>
  <si>
    <t>On-line help provides an index and search capability.</t>
  </si>
  <si>
    <t>On-line help is context sensitive. System will recognize cursor position for a fast path to the help text.</t>
  </si>
  <si>
    <t>Computer Based Training</t>
  </si>
  <si>
    <t>Provide computer based training programs so users can train independent of classroom training.</t>
  </si>
  <si>
    <t>Ability to customize computer based training to meet specific company scenarios.</t>
  </si>
  <si>
    <t>Provide for inquiry into pending order and service order status.</t>
  </si>
  <si>
    <t>Provide for review of rates, pricing plans, financing options.</t>
  </si>
  <si>
    <t>Interactive Voice Response</t>
  </si>
  <si>
    <t>Audit trails will discriminate by administrative and/or financial actions.</t>
  </si>
  <si>
    <t>Automatically creates a complete detailed audit trail including information such as date, time, and User ID.</t>
  </si>
  <si>
    <t>Audit trails may be accessed for all systems including all system modules.</t>
  </si>
  <si>
    <r>
      <t xml:space="preserve">During a customer transfer, the following is also transferred:
</t>
    </r>
    <r>
      <rPr>
        <b/>
        <i/>
        <sz val="11"/>
        <rFont val="Arial"/>
        <family val="2"/>
      </rPr>
      <t>Spouse or Significant other Names, Roommates, DL#</t>
    </r>
  </si>
  <si>
    <r>
      <t xml:space="preserve">During a customer transfer, the following is also transferred:
</t>
    </r>
    <r>
      <rPr>
        <b/>
        <i/>
        <sz val="11"/>
        <rFont val="Arial"/>
        <family val="2"/>
      </rPr>
      <t>Doing Business As Name (D.B.A)</t>
    </r>
  </si>
  <si>
    <r>
      <t xml:space="preserve">Provide the ability to access the customer by:
</t>
    </r>
    <r>
      <rPr>
        <b/>
        <i/>
        <sz val="11"/>
        <rFont val="Arial"/>
        <family val="2"/>
      </rPr>
      <t>Doing Business As Name (D.B.A) or Nickname</t>
    </r>
  </si>
  <si>
    <r>
      <t xml:space="preserve">Automatically send correspondence when:
</t>
    </r>
    <r>
      <rPr>
        <b/>
        <i/>
        <sz val="11"/>
        <rFont val="Arial"/>
        <family val="2"/>
      </rPr>
      <t>annual backflow prevention assembly test requirement</t>
    </r>
  </si>
  <si>
    <t>System is capable of maintaining an on-line history of all inbound and outbound correspondence.</t>
  </si>
  <si>
    <t>Provide for the ability to ask for an expedited read (i.e. produce off-cycle bill).</t>
  </si>
  <si>
    <t>Provide ability to make a credit card payment.</t>
  </si>
  <si>
    <t>Provide ability to make a payment via check by phone.</t>
  </si>
  <si>
    <t>Provide the ability to make a payment extension.</t>
  </si>
  <si>
    <r>
      <t xml:space="preserve">System supports:
</t>
    </r>
    <r>
      <rPr>
        <b/>
        <i/>
        <sz val="11"/>
        <rFont val="Arial"/>
        <family val="2"/>
      </rPr>
      <t>Water Meters.</t>
    </r>
  </si>
  <si>
    <r>
      <t xml:space="preserve">Meter record attributes include:
</t>
    </r>
    <r>
      <rPr>
        <b/>
        <i/>
        <sz val="10"/>
        <rFont val="Arial"/>
        <family val="2"/>
      </rPr>
      <t>Register Type</t>
    </r>
  </si>
  <si>
    <r>
      <t xml:space="preserve">Meter Status Include:
</t>
    </r>
    <r>
      <rPr>
        <b/>
        <i/>
        <sz val="11"/>
        <rFont val="Arial"/>
        <family val="2"/>
      </rPr>
      <t>Meter Pulled for Test</t>
    </r>
  </si>
  <si>
    <t>Water Meter Attributes</t>
  </si>
  <si>
    <r>
      <t xml:space="preserve">Water meter record attributes include:
</t>
    </r>
    <r>
      <rPr>
        <b/>
        <i/>
        <sz val="11"/>
        <rFont val="Arial"/>
        <family val="2"/>
      </rPr>
      <t xml:space="preserve"> Water Meter Constant / Stationary Dial</t>
    </r>
  </si>
  <si>
    <r>
      <t xml:space="preserve">Water meter record attributes include:
</t>
    </r>
    <r>
      <rPr>
        <b/>
        <i/>
        <sz val="11"/>
        <rFont val="Arial"/>
        <family val="2"/>
      </rPr>
      <t xml:space="preserve"> Backflow Prevention Assembly Number</t>
    </r>
  </si>
  <si>
    <t>System allows for a meter to be removed without replacement.</t>
  </si>
  <si>
    <r>
      <t xml:space="preserve">Ability to locate a meter by:
</t>
    </r>
    <r>
      <rPr>
        <b/>
        <i/>
        <sz val="11"/>
        <rFont val="Arial"/>
        <family val="2"/>
      </rPr>
      <t>Service Address or Location</t>
    </r>
  </si>
  <si>
    <t>Provide for the electronic management, routing by office, and reporting of work generated by the system such as nightly batch or update. Examples include: when an adjustment has been made for over a certain amount for supervisors approval; alert a designated employee when a connect or disconnect order has been canceled; alert users of accounts which did not receive reads during the regular upload period, but were estimated; when high/low edit checks for demand meters are exceeded; when high/low edit checks have failed for an account.</t>
  </si>
  <si>
    <t>Provide for work queue for follow-up action for seasonal customers or customers on winter rate.</t>
  </si>
  <si>
    <t>Provide for payment of the bill (one-time payment).</t>
  </si>
  <si>
    <t>Provide for pre-authorized payment</t>
  </si>
  <si>
    <t>Work queue items can be reassigned to another individual, work group, department or location on-line.</t>
  </si>
  <si>
    <t>Special Handling and Bill Delivery</t>
  </si>
  <si>
    <t>On-line assignment of special handling codes to the bill for purposes of sorting, bill printing, reviewing, routing, and mailing. The system will accommodate grouping customer's bills together for placing in the mailing envelope together.</t>
  </si>
  <si>
    <t>Accommodate billing for add (combine consumption across meters for more advantageous billings to the customer) and subtract meters where consumption will be subtracted from consumption for the master meter.</t>
  </si>
  <si>
    <t>Customer can request multiple bills sent to a single mailing address.</t>
  </si>
  <si>
    <t>Ability to send duplicate bills to multiple 3rd party customer entities.</t>
  </si>
  <si>
    <t>At the time a conversation is initiated the system will highlight negative history, open contact items, cash only status of the customer.</t>
  </si>
  <si>
    <t xml:space="preserve">The system will readily distinguish between current customers receiving services and potential customers.  </t>
  </si>
  <si>
    <t>System will provide the ability to generate an application form, assisting the user in the process of entering and validating applicant information.</t>
  </si>
  <si>
    <t>System allows the user to suspend or store an incomplete application in a temporary work area for later reactivation and completion.</t>
  </si>
  <si>
    <t>Provide the ability to standardize commonly used customer names so that they will always be spelled the same--for example, grocery chains, etc.</t>
  </si>
  <si>
    <t>Inventory Management</t>
  </si>
  <si>
    <t>METER INVENTORY</t>
  </si>
  <si>
    <t>Meter Identification and Access</t>
  </si>
  <si>
    <t>Identify all locations the meter has been set. System will automatically track the history of installations for a meter.</t>
  </si>
  <si>
    <t>Identify all meters set at the location. Meters can be identified for each service and service point.</t>
  </si>
  <si>
    <t>Tracking of all meters and their current location. System will not allow for "lost" meters.</t>
  </si>
  <si>
    <t>Track stolen meters and the location from which they were stolen.</t>
  </si>
  <si>
    <t>Meter Types</t>
  </si>
  <si>
    <t>Meter Attributes</t>
  </si>
  <si>
    <t>Functions and Features Checklist</t>
  </si>
  <si>
    <t>Welcome to the Functions and Features Checklist</t>
  </si>
  <si>
    <t>Provide for billing of an account based upon a specified date. Account will be billed the same date each period.</t>
  </si>
  <si>
    <t>Event Driven Billing Schedule</t>
  </si>
  <si>
    <t xml:space="preserve">The system allows for billing of all accounts for which usage/consumption has been received regardless of the primary billing cycle the account belongs to. </t>
  </si>
  <si>
    <t>Time Based Billing</t>
  </si>
  <si>
    <t>Billing based upon a period of time. Every 30, 45, 60 days service is billed, consumption is not considered.</t>
  </si>
  <si>
    <t>Volume Based Consumption</t>
  </si>
  <si>
    <t>Calculate consumption for multiple meter exchanges on an account during a single billing period. System will accommodate one or more set readings and removal readings.</t>
  </si>
  <si>
    <t xml:space="preserve">Calculate combined meter usage. The consumption of combined meters are added together or subtracted in the billing calculation and the charges aggregated.  </t>
  </si>
  <si>
    <t>Estimating</t>
  </si>
  <si>
    <t>Estimate an entire reading route or billing cycle.</t>
  </si>
  <si>
    <t>View customers with greater than "x" number of estimated bills over "x" period of time.</t>
  </si>
  <si>
    <t>Provide capability to isolate a balance owing on any given date in the account history.</t>
  </si>
  <si>
    <t>Provide the ability to generate notices for delinquent payment arrangements. System will automatically conduct credit activities as defined.</t>
  </si>
  <si>
    <t>Cut-off processing will include automatic generation of disconnect service orders.</t>
  </si>
  <si>
    <t>Ability to select the number of disconnect orders to be worked each day by geographic area.</t>
  </si>
  <si>
    <r>
      <t xml:space="preserve">Allow for preventing turn-off of service (by service) due to delinquency for various reasons including: 
</t>
    </r>
    <r>
      <rPr>
        <b/>
        <i/>
        <sz val="11"/>
        <rFont val="Arial"/>
        <family val="2"/>
      </rPr>
      <t xml:space="preserve">Life Support </t>
    </r>
  </si>
  <si>
    <t xml:space="preserve">Identify a customer as deceased and assign a personal representative (trustee) to the account.  </t>
  </si>
  <si>
    <t>Validation parameters can be established to compare current seasonal usage with previous seasonal usage.  (for example, December usage of current year is validated against previous December consumption, not August consumption)</t>
  </si>
  <si>
    <r>
      <t xml:space="preserve">System will provide the following statuses of a customer account: 
</t>
    </r>
    <r>
      <rPr>
        <b/>
        <i/>
        <sz val="11"/>
        <rFont val="Arial"/>
        <family val="2"/>
      </rPr>
      <t>Disconnected for safety (fire, gas hazard, backflow, condemned, etc.)</t>
    </r>
  </si>
  <si>
    <r>
      <t xml:space="preserve">System will provide the following statuses of a customer account:
</t>
    </r>
    <r>
      <rPr>
        <b/>
        <i/>
        <sz val="11"/>
        <rFont val="Arial"/>
        <family val="2"/>
      </rPr>
      <t>Pending final</t>
    </r>
  </si>
  <si>
    <r>
      <t xml:space="preserve">System will provide the following statuses of a customer account: 
</t>
    </r>
    <r>
      <rPr>
        <b/>
        <i/>
        <sz val="11"/>
        <rFont val="Arial"/>
        <family val="2"/>
      </rPr>
      <t>Write-off - Add to tax</t>
    </r>
  </si>
  <si>
    <t>On-line identification of previous charge-off or bad debt amounts.  Including potential on-line skip tracing based upon specified search keys (name, driver’s license, phone number).</t>
  </si>
  <si>
    <t>Establish a joint account with two or more persons liable for bill.</t>
  </si>
  <si>
    <t>Provide for the setup and assignment of Taxes.</t>
  </si>
  <si>
    <t>Establish customer on any/or all selected programs (early payment, special senior citizen discount, large volume sewage discount. levelized, equalized or average payment plan, pre-authorized bank draft, customer selected due date, etc.)</t>
  </si>
  <si>
    <r>
      <t xml:space="preserve">Account views are provided by:
</t>
    </r>
    <r>
      <rPr>
        <b/>
        <i/>
        <sz val="11"/>
        <rFont val="Arial"/>
        <family val="2"/>
      </rPr>
      <t xml:space="preserve"> A service view (water, wastewater, recycling, drainage, etc.)</t>
    </r>
  </si>
  <si>
    <r>
      <t xml:space="preserve">Account views are provided by:
 </t>
    </r>
    <r>
      <rPr>
        <b/>
        <i/>
        <sz val="11"/>
        <rFont val="Arial"/>
        <family val="2"/>
      </rPr>
      <t>A service point view (e.g., water service point 1, water service point 2, etc.)</t>
    </r>
  </si>
  <si>
    <t>On-line view of account consumption/reading and usage history by meter or by service.</t>
  </si>
  <si>
    <t>On-line view of how the payment allocation was applied.</t>
  </si>
  <si>
    <t>On-line view providing an "Account at a glance". Information would include: A/R, deposit info, adjustments, payments, credit history, credit score etc.</t>
  </si>
  <si>
    <t>Ability to print a formatted statement of account for example: billing/consumption/payment history for the customer displaying the most recent information first.</t>
  </si>
  <si>
    <t>On-line access to charges and fees pending and not yet billed (e.g., deposits).</t>
  </si>
  <si>
    <t>Requests for new service can be routed to the work management system.</t>
  </si>
  <si>
    <t>Provides the ability to assess deposit by service. Separate deposits can be collected and reported by service.</t>
  </si>
  <si>
    <t>Ability to override deposit amount.</t>
  </si>
  <si>
    <t>Provides an audit trail of all  deposits. User ID, date entered, value.</t>
  </si>
  <si>
    <t>Deposit for a single product/service and across multiple products/services. A single deposit can be applied to an single service  or a single deposit will be spread across multiple services.</t>
  </si>
  <si>
    <t>The system will re-evaluate the deposit amount being held to determine if the account history indicates that a deposit reduction/increase is appropriate.</t>
  </si>
  <si>
    <t>Provide for the download of customer records into Client (Excel, Lotus, Access) software for subsequent manipulation.</t>
  </si>
  <si>
    <t>Targeted customer's can be sent a detailed marketing message on their bill indicating new products or services available.</t>
  </si>
  <si>
    <t>Provide the ability to extract target customer groups for customer surveys to regularly determine if the Utility is meeting customer needs.  Provide an external process for mailings.</t>
  </si>
  <si>
    <t>Automated Work Queue</t>
  </si>
  <si>
    <t>Provide for the electronic management, routing, and reporting of work generated by individuals such as adjustments made, service work requested.</t>
  </si>
  <si>
    <t xml:space="preserve">A work queue can be managed or owned by an individual, variable work group, department, or location. </t>
  </si>
  <si>
    <t>A series of queue's can be defined based upon system exception conditions requiring follow-up, items requiring review and approval, or to do items.</t>
  </si>
  <si>
    <t>The flow of work can be defined from initiation of a work queue item through various in process, review, and approval activities. The work queue will follow a logical progression.</t>
  </si>
  <si>
    <t>Work queue items can be modified and deleted on-line.</t>
  </si>
  <si>
    <t>The vendor is planning on regular upgrades (enhancements and product fixes) to the product.  The ongoing product maintenance fee will allow the Utility to utilize product upgrades without additional charges.</t>
  </si>
  <si>
    <t>The installed product base is represented through a user group.  This group is tasked with the identification and prioritization of product upgrades.</t>
  </si>
  <si>
    <t xml:space="preserve">A product warranty period exists at which point the Utility may elect to return the product or hold the vendor responsible for additional work within the original contract.                              </t>
  </si>
  <si>
    <t xml:space="preserve">The vendor is responsible for installation or upgrade of all proposed server hardware and system software. </t>
  </si>
  <si>
    <t xml:space="preserve">· Transaction monitors </t>
  </si>
  <si>
    <t xml:space="preserve">· Sort utility </t>
  </si>
  <si>
    <t xml:space="preserve">· Tape management </t>
  </si>
  <si>
    <r>
      <t xml:space="preserve">Readings will be validated prior to billing by:
</t>
    </r>
    <r>
      <rPr>
        <b/>
        <i/>
        <sz val="11"/>
        <color indexed="8"/>
        <rFont val="Arial"/>
        <family val="2"/>
      </rPr>
      <t>Read Units (US gallons, Imperial gallons, cf, m</t>
    </r>
    <r>
      <rPr>
        <b/>
        <i/>
        <vertAlign val="superscript"/>
        <sz val="11"/>
        <color indexed="8"/>
        <rFont val="Arial"/>
        <family val="2"/>
      </rPr>
      <t>3</t>
    </r>
    <r>
      <rPr>
        <b/>
        <i/>
        <sz val="11"/>
        <color indexed="8"/>
        <rFont val="Arial"/>
        <family val="2"/>
      </rPr>
      <t>)</t>
    </r>
  </si>
  <si>
    <t>Validation thresholds based on average consumption over time.</t>
  </si>
  <si>
    <t>Accommodate an Unbundled Multiple-Part Rate Delivery, transportation, storage, basic monthly charge, commodity, municipal payment,  etc.).</t>
  </si>
  <si>
    <t>Accommodate a Winter cost averaging</t>
  </si>
  <si>
    <t>Accommodate a Take or Pay Rate. (Keeguard / standpipe)</t>
  </si>
  <si>
    <r>
      <t xml:space="preserve">Individual rate schedules may contain the following information for bill calculation:
</t>
    </r>
    <r>
      <rPr>
        <b/>
        <i/>
        <sz val="11"/>
        <rFont val="Arial"/>
        <family val="2"/>
      </rPr>
      <t>Fixed Charge</t>
    </r>
  </si>
  <si>
    <r>
      <t xml:space="preserve">Individual rate schedules may contain the following information for bill calculation:
</t>
    </r>
    <r>
      <rPr>
        <b/>
        <i/>
        <sz val="11"/>
        <rFont val="Arial"/>
        <family val="2"/>
      </rPr>
      <t>Proration Indicator</t>
    </r>
  </si>
  <si>
    <r>
      <t xml:space="preserve">Individual rate schedules may contain the following information for bill calculation:
</t>
    </r>
    <r>
      <rPr>
        <b/>
        <i/>
        <sz val="11"/>
        <rFont val="Arial"/>
        <family val="2"/>
      </rPr>
      <t>Minimum charge</t>
    </r>
  </si>
  <si>
    <r>
      <t xml:space="preserve">Individual rate schedules may contain the following information for bill calculation:
</t>
    </r>
    <r>
      <rPr>
        <b/>
        <i/>
        <sz val="11"/>
        <rFont val="Arial"/>
        <family val="2"/>
      </rPr>
      <t>Tax Percentage</t>
    </r>
  </si>
  <si>
    <t>Provides for a means for identifying accounts that qualify for a recurring charge or credit.</t>
  </si>
  <si>
    <t>Allows for establishment of a beginning and end date for these charges and uses these dates to determine if the charge or credit should be billed. (e.g. Large Volume Sewer Discount)</t>
  </si>
  <si>
    <t>If you have questions or issues with the protections within the workbook, please contact Derek Osborne:  dosborne@winnipeg.ca (204) 986-7603</t>
  </si>
  <si>
    <r>
      <t xml:space="preserve">The Customer Record maintains:
</t>
    </r>
    <r>
      <rPr>
        <b/>
        <sz val="11"/>
        <rFont val="Arial"/>
        <family val="2"/>
      </rPr>
      <t>PST Registration Number</t>
    </r>
  </si>
  <si>
    <r>
      <t xml:space="preserve">The Customer Record maintains:
</t>
    </r>
    <r>
      <rPr>
        <b/>
        <i/>
        <sz val="11"/>
        <rFont val="Arial"/>
        <family val="2"/>
      </rPr>
      <t>Drivers License Number</t>
    </r>
  </si>
  <si>
    <r>
      <t xml:space="preserve">The Customer Record maintains:
</t>
    </r>
    <r>
      <rPr>
        <b/>
        <i/>
        <sz val="11"/>
        <rFont val="Arial"/>
        <family val="2"/>
      </rPr>
      <t>Business Name</t>
    </r>
  </si>
  <si>
    <r>
      <t xml:space="preserve">The Customer Record maintains:
</t>
    </r>
    <r>
      <rPr>
        <b/>
        <i/>
        <sz val="11"/>
        <rFont val="Arial"/>
        <family val="2"/>
      </rPr>
      <t>Manitoba Business Number</t>
    </r>
  </si>
  <si>
    <r>
      <t xml:space="preserve">The Customer Record maintains:
</t>
    </r>
    <r>
      <rPr>
        <b/>
        <i/>
        <sz val="11"/>
        <rFont val="Arial"/>
        <family val="2"/>
      </rPr>
      <t>Estate - Executor</t>
    </r>
  </si>
  <si>
    <r>
      <t xml:space="preserve">During a customer transfer, the following is also transferred:
</t>
    </r>
    <r>
      <rPr>
        <b/>
        <i/>
        <sz val="11"/>
        <rFont val="Arial"/>
        <family val="2"/>
      </rPr>
      <t>Alias Names</t>
    </r>
  </si>
  <si>
    <r>
      <t xml:space="preserve">During a customer transfer, the following is also transferred:
</t>
    </r>
    <r>
      <rPr>
        <b/>
        <i/>
        <sz val="11"/>
        <rFont val="Arial"/>
        <family val="2"/>
      </rPr>
      <t>Tampering History</t>
    </r>
  </si>
  <si>
    <t>Produce and print a corrected bill which reflects adjustments made to previous period consumption for "x" previous periods.</t>
  </si>
  <si>
    <t>Budget Billing</t>
  </si>
  <si>
    <t>Anytime an off-cycle read is scheduled, hold the order for "x" period of time to coincide with the meter reading window.</t>
  </si>
  <si>
    <t>Ability to provide the customer with an exact appointment time</t>
  </si>
  <si>
    <r>
      <t xml:space="preserve">Orders can be accessed by:
</t>
    </r>
    <r>
      <rPr>
        <b/>
        <i/>
        <sz val="11"/>
        <rFont val="Arial"/>
        <family val="2"/>
      </rPr>
      <t>Assigned to</t>
    </r>
  </si>
  <si>
    <t>Cost</t>
  </si>
  <si>
    <r>
      <t xml:space="preserve">Status types will include:
</t>
    </r>
    <r>
      <rPr>
        <b/>
        <i/>
        <sz val="11"/>
        <color indexed="8"/>
        <rFont val="Arial"/>
        <family val="2"/>
      </rPr>
      <t>Assigned</t>
    </r>
  </si>
  <si>
    <r>
      <t xml:space="preserve">Status types will include:
</t>
    </r>
    <r>
      <rPr>
        <b/>
        <i/>
        <sz val="11"/>
        <color indexed="8"/>
        <rFont val="Arial"/>
        <family val="2"/>
      </rPr>
      <t>Tagged - (attempted but not worked, e.g. card left)</t>
    </r>
  </si>
  <si>
    <r>
      <t xml:space="preserve">Status types will include:
</t>
    </r>
    <r>
      <rPr>
        <b/>
        <i/>
        <sz val="11"/>
        <color indexed="8"/>
        <rFont val="Arial"/>
        <family val="2"/>
      </rPr>
      <t>Other user-defined</t>
    </r>
  </si>
  <si>
    <t xml:space="preserve">On-line access, viewing and modification of a order. </t>
  </si>
  <si>
    <t>Display/print on service order special handling situations relevant to the premise/customer when taking the order, e.g. ; dangerous customer; service on hold by health dept, life support, , etc.</t>
  </si>
  <si>
    <t>Service order format is user definable.</t>
  </si>
  <si>
    <t>Applicable service fee charged upon completion of service order based on user-defined criteria.</t>
  </si>
  <si>
    <t>Identification of tagged orders.  Ability to identify a fee for service if the service person showed up and the customer was not available. (Missed Service Fee)</t>
  </si>
  <si>
    <t>Interface with a Work Management System (Synergen) for order planning, design, approval, work, and completion.</t>
  </si>
  <si>
    <t>Display the total amount due in an easy identifiable place on the bill.</t>
  </si>
  <si>
    <t>Ability to print the bill in English or French and English as requested by the customer.</t>
  </si>
  <si>
    <t>Multiple payments received are listed separately or summarized (user-defined).</t>
  </si>
  <si>
    <t>Number of days in billing period.</t>
  </si>
  <si>
    <t>Average daily usage by service.</t>
  </si>
  <si>
    <t>Rate components (base charge, tax rate, etc.).</t>
  </si>
  <si>
    <t>Ability to display previous period bill amount and payments received.</t>
  </si>
  <si>
    <t>System provides sorted output in accordance with Postal Service standards. For example: Postal Code and Walk Number</t>
  </si>
  <si>
    <t>Ability to print OCR or bar code on bill.</t>
  </si>
  <si>
    <t>Print a Bill-Sequence number on bill.</t>
  </si>
  <si>
    <t>Provides the option to automatically generate past-due notices to third-party (landlords) for the past-due accounts.</t>
  </si>
  <si>
    <t>Automatic removal of "cash only" status following "X" periods of on-time payments.</t>
  </si>
  <si>
    <t>Ability to identify permanent "cash only" status customers.</t>
  </si>
  <si>
    <t>Provide the ability to generate past-due notices with a varying degree of severity based upon customer credit history and or credit score. System allows notices to be tailored to customers with better or worse credit history.</t>
  </si>
  <si>
    <t xml:space="preserve">Provide the ability to grant payment extensions which will extend the delinquency process accordingly. </t>
  </si>
  <si>
    <t>Rescheduling of orders which were attempted and tagged (based on user defined criteria).</t>
  </si>
  <si>
    <t>On-line access to a similar view of the bill as it was produced and distributed to the customer.</t>
  </si>
  <si>
    <t>On-line access to the past "x" years of customer consumption history, read dates, reading, and billing information displaying the most recent information first.</t>
  </si>
  <si>
    <t>Provide the ability to reverse transactions where a customer has been connected / disconnected/transferred to/from an address in error. Charges have been applied to the bill in error. Mechanism will be provided to easily rectify.</t>
  </si>
  <si>
    <t>Apply adjustments to final bills.</t>
  </si>
  <si>
    <t>Supports the tracking, assignment, resolution, and reporting of all adjusted customer billing and service disputes.</t>
  </si>
  <si>
    <t>Support mass cancel/rebill for example when wrong rate is applied.</t>
  </si>
  <si>
    <t>If adjustment made, pass back to GL.</t>
  </si>
  <si>
    <t>Support debiting to the account for a returned check and returning amount owed to proper aging.</t>
  </si>
  <si>
    <t>Ability to bill in advance and in arrears by service. (Products / Merchandise).</t>
  </si>
  <si>
    <t>Receive requests from meter read devices and generate an order.</t>
  </si>
  <si>
    <t>Field Investigation Orders</t>
  </si>
  <si>
    <t>Product Orders</t>
  </si>
  <si>
    <t>Collection Orders</t>
  </si>
  <si>
    <t>Accommodate work initiated and/or completed in the field.</t>
  </si>
  <si>
    <t>A single order can accommodate a single service only.</t>
  </si>
  <si>
    <t>Verify the premise exists within the system prior to allowing the order to post to the pending file.</t>
  </si>
  <si>
    <t>Verify the pending service order file prior to initiating an order.  The system will not let two connect orders be placed for the same premise for the same customer for the same service for the same meter.</t>
  </si>
  <si>
    <r>
      <t xml:space="preserve"> Meter Reader order code:
</t>
    </r>
    <r>
      <rPr>
        <b/>
        <i/>
        <sz val="11"/>
        <color indexed="8"/>
        <rFont val="Arial"/>
        <family val="2"/>
      </rPr>
      <t>Damaged Meter</t>
    </r>
  </si>
  <si>
    <r>
      <t xml:space="preserve"> Meter Reader order code:
</t>
    </r>
    <r>
      <rPr>
        <b/>
        <i/>
        <sz val="11"/>
        <color indexed="8"/>
        <rFont val="Arial"/>
        <family val="2"/>
      </rPr>
      <t>Other Requests as Defined</t>
    </r>
  </si>
  <si>
    <t>Generate a maintenance service order based on next meter test date or scheduled maintenance date based on user-defined criteria.</t>
  </si>
  <si>
    <t>Allow for review of meter test groups prior to a maintenance service order. For example allow for the select or deselect of meters.</t>
  </si>
  <si>
    <t>Allows for calculation of sample billings for test accounts without affecting revenue.</t>
  </si>
  <si>
    <t>Provides comparative analysis of alternate rates for the customer based on past and/or anticipated consumption.</t>
  </si>
  <si>
    <t>Accommodates proposed rate changes without affecting the customer record.</t>
  </si>
  <si>
    <t>Provisions exist for projecting revenues from new rate structures based on affected classes of customers by rate component.</t>
  </si>
  <si>
    <t>Provide a reporting method for analysis of current rate structures to provide revenue and bill frequency analysis (number of bills and consumption).</t>
  </si>
  <si>
    <t>Cycle Driven Billing Schedule</t>
  </si>
  <si>
    <t>Allow CSR's to fax information to customer from the desktop</t>
  </si>
  <si>
    <r>
      <t xml:space="preserve">Provide the ability to bill:
</t>
    </r>
    <r>
      <rPr>
        <b/>
        <i/>
        <sz val="11"/>
        <rFont val="Arial"/>
        <family val="2"/>
      </rPr>
      <t>Initiation/Collection/Reconnect fees</t>
    </r>
  </si>
  <si>
    <t>Upon receipt of a partial late payment, system will automatically indicate the payment amount on the delinquency notice and reduce the balance due.</t>
  </si>
  <si>
    <t>Transfer Account Balance</t>
  </si>
  <si>
    <t>New service requests will be cross referenced against inactive accounts with outstanding balances or accounts disconnected for non-payment with outstanding balances transferred to the new account.</t>
  </si>
  <si>
    <t xml:space="preserve">Ability to transfer delinquent balances between a customer's accounts. </t>
  </si>
  <si>
    <t>Allow adjustments to accounts which have balances due because the service was terminated after the requested date.</t>
  </si>
  <si>
    <t>System allows authorized users the ability to manually generate transaction on-line to request a check be submitted in order to meet a customer's immediate request for a check.</t>
  </si>
  <si>
    <t>Provide the ability to pay credit balance refunds (via check or cash) to the customer. System will alert users of all customers maintaining a credit balance.</t>
  </si>
  <si>
    <t xml:space="preserve">System allows authorized users the ability to void/reverse a previously generated refund transaction </t>
  </si>
  <si>
    <t>System will maintain a refund register available on-line that includes the ability to provide subtotals by categories such as dates and purpose.</t>
  </si>
  <si>
    <t>System will provide the appropriate accounting interface to accurately debit/credit various accounts as refunds are processed.</t>
  </si>
  <si>
    <t>Transactions to A/P, A/R system (PeopleSoft)</t>
  </si>
  <si>
    <t>Interface to Cashier System (SII)</t>
  </si>
  <si>
    <t>Support real time on-line update as the primary processing mode, e.g. cancel / rebill</t>
  </si>
  <si>
    <t>Search by range. (address number, meter number, etc.)</t>
  </si>
  <si>
    <t>Conduct mass changes across accounts, customer records, or premises. For instance  Street Name or Postal code changes.</t>
  </si>
  <si>
    <t>User can review audit transaction history on-line.</t>
  </si>
  <si>
    <t>User can review audit transaction history in a report.</t>
  </si>
  <si>
    <t>Provide the capability of navigating to another customer/premise on any screen without having to return to a main menu or search screen.</t>
  </si>
  <si>
    <t>User documentation will be provided based on implementation.</t>
  </si>
  <si>
    <t>Technical and User Training manuals are provided based on configuration.</t>
  </si>
  <si>
    <t>Training labs, exercises and test are available without custom development based on configuration.</t>
  </si>
  <si>
    <t xml:space="preserve">Accommodates the selling of services to outside customers. </t>
  </si>
  <si>
    <t>Accommodate ERTs</t>
  </si>
  <si>
    <t>Provide for a pre-paid card program to be used with coin operated stand pipe.</t>
  </si>
  <si>
    <t>Provides a customer payment arrangements</t>
  </si>
  <si>
    <t>Provide a winter cost averaging program</t>
  </si>
  <si>
    <t>Track number of consecutive estimates generated for each account.</t>
  </si>
  <si>
    <t>Allow for flexibility in establishing the billing period.</t>
  </si>
  <si>
    <t>On-line adjustment to a bill on a line item basis as opposed to an entire bill.</t>
  </si>
  <si>
    <t>Bill pumping surcharge based on rate.</t>
  </si>
  <si>
    <t>Allow for entry of hours used, and bill for irrigation water service based upon hours of usage.</t>
  </si>
  <si>
    <r>
      <t xml:space="preserve">System can estimate bill by utilizing:
</t>
    </r>
    <r>
      <rPr>
        <b/>
        <i/>
        <sz val="11"/>
        <rFont val="Arial"/>
        <family val="2"/>
      </rPr>
      <t>Default value based on user defined criteria (i.e. meter size) if no history exists.</t>
    </r>
  </si>
  <si>
    <t>Bill customers based on subtractive or additive meters.</t>
  </si>
  <si>
    <t>Bill customers based upon merchandise sales/rental/lease contracts. Merchandise could include conservation kits, blue recycling boxes, etc.</t>
  </si>
  <si>
    <t>Bill customers based upon utility equipment sales/rental/lease contracts. Equipment could include ERTs or meters.</t>
  </si>
  <si>
    <r>
      <t xml:space="preserve">Bill customers who participate in
</t>
    </r>
    <r>
      <rPr>
        <b/>
        <i/>
        <sz val="11"/>
        <rFont val="Arial"/>
        <family val="2"/>
      </rPr>
      <t>Low Income or Senior Citizen Plans</t>
    </r>
  </si>
  <si>
    <r>
      <t xml:space="preserve">Bill customers who participate in
</t>
    </r>
    <r>
      <rPr>
        <b/>
        <i/>
        <sz val="11"/>
        <rFont val="Arial"/>
        <family val="2"/>
      </rPr>
      <t>Pre-authorized Banking (automatic bank draft)</t>
    </r>
  </si>
  <si>
    <t xml:space="preserve">Remove customer from equal payment program after the "x" consecutive  estimated reads.   </t>
  </si>
  <si>
    <t>Allows for budget billing of metered services.</t>
  </si>
  <si>
    <t>The number and kind of units metered (e.g. gallons, cubic feet).</t>
  </si>
  <si>
    <t>Total usage per service in appropriate energy unit; gallons, cubic feet etc.</t>
  </si>
  <si>
    <r>
      <t xml:space="preserve">Provide the ability to bill:
</t>
    </r>
    <r>
      <rPr>
        <b/>
        <i/>
        <sz val="11"/>
        <rFont val="Arial"/>
        <family val="2"/>
      </rPr>
      <t>PST / GST</t>
    </r>
  </si>
  <si>
    <r>
      <t xml:space="preserve">Provide the ability to bill:
</t>
    </r>
    <r>
      <rPr>
        <b/>
        <i/>
        <sz val="11"/>
        <rFont val="Arial"/>
        <family val="2"/>
      </rPr>
      <t>Misc. fees</t>
    </r>
  </si>
  <si>
    <r>
      <t>Provide the ability to bill:
D</t>
    </r>
    <r>
      <rPr>
        <b/>
        <i/>
        <sz val="11"/>
        <rFont val="Arial"/>
        <family val="2"/>
      </rPr>
      <t>ata recorder charge</t>
    </r>
  </si>
  <si>
    <t>Accommodate non-meter related consumption adjustments for back billing, leak adjustments.</t>
  </si>
  <si>
    <t>Debits under one dollar (or user-defined amount) are charged off and not sent to the customer.   (Debit on the final bill)</t>
  </si>
  <si>
    <t>Validation of the bill consumption and dollar amount against a user defined range; provide on-line review of the bills which fail this test with automatic user-defined disposition of print and send-out or adjust and recalculate.</t>
  </si>
  <si>
    <t>Ability to execute a trial billing run.</t>
  </si>
  <si>
    <r>
      <t xml:space="preserve">Orders can be accessed by:
</t>
    </r>
    <r>
      <rPr>
        <b/>
        <i/>
        <sz val="11"/>
        <rFont val="Arial"/>
        <family val="2"/>
      </rPr>
      <t xml:space="preserve">Service Order area </t>
    </r>
  </si>
  <si>
    <t xml:space="preserve">Service Order Scheduling </t>
  </si>
  <si>
    <r>
      <t xml:space="preserve">During a customer transfer, the following is also transferred:
</t>
    </r>
    <r>
      <rPr>
        <b/>
        <i/>
        <sz val="11"/>
        <rFont val="Arial"/>
        <family val="2"/>
      </rPr>
      <t>Deposit Information</t>
    </r>
  </si>
  <si>
    <r>
      <t xml:space="preserve">During a customer transfer, the following is also transferred:
</t>
    </r>
    <r>
      <rPr>
        <b/>
        <i/>
        <sz val="11"/>
        <rFont val="Arial"/>
        <family val="2"/>
      </rPr>
      <t>Customer Complaints</t>
    </r>
  </si>
  <si>
    <r>
      <t xml:space="preserve">During a customer transfer, the following is also transferred:
</t>
    </r>
    <r>
      <rPr>
        <b/>
        <i/>
        <sz val="11"/>
        <rFont val="Arial"/>
        <family val="2"/>
      </rPr>
      <t>Customer Correspondence (inbound and outbound)</t>
    </r>
  </si>
  <si>
    <r>
      <t xml:space="preserve">During a customer transfer, the following is also transferred:
</t>
    </r>
    <r>
      <rPr>
        <b/>
        <i/>
        <sz val="11"/>
        <rFont val="Arial"/>
        <family val="2"/>
      </rPr>
      <t>History of Service Addresses both Present and Past</t>
    </r>
  </si>
  <si>
    <r>
      <t xml:space="preserve">During a customer transfer, the following is also transferred:
</t>
    </r>
    <r>
      <rPr>
        <b/>
        <i/>
        <sz val="11"/>
        <rFont val="Arial"/>
        <family val="2"/>
      </rPr>
      <t>Contracts in Effect</t>
    </r>
  </si>
  <si>
    <r>
      <t xml:space="preserve">During a customer transfer, the following is also transferred:
</t>
    </r>
    <r>
      <rPr>
        <b/>
        <i/>
        <sz val="11"/>
        <rFont val="Arial"/>
        <family val="2"/>
      </rPr>
      <t>Banking Information (for automatic drafting purposes)</t>
    </r>
  </si>
  <si>
    <r>
      <t xml:space="preserve">During a customer transfer, the following is also transferred:
</t>
    </r>
    <r>
      <rPr>
        <b/>
        <i/>
        <sz val="11"/>
        <rFont val="Arial"/>
        <family val="2"/>
      </rPr>
      <t>Date of Birth</t>
    </r>
  </si>
  <si>
    <r>
      <t xml:space="preserve">During a customer transfer, the following is also transferred:
</t>
    </r>
    <r>
      <rPr>
        <b/>
        <i/>
        <sz val="11"/>
        <rFont val="Arial"/>
        <family val="2"/>
      </rPr>
      <t>Phone Number(s) (Cell phone, Unlisted phone, etc.)</t>
    </r>
  </si>
  <si>
    <r>
      <t xml:space="preserve">During a customer transfer, the following is also transferred:
</t>
    </r>
    <r>
      <rPr>
        <b/>
        <i/>
        <sz val="11"/>
        <rFont val="Arial"/>
        <family val="2"/>
      </rPr>
      <t>Email Address(es)</t>
    </r>
  </si>
  <si>
    <r>
      <t xml:space="preserve">During a customer transfer, the following is also transferred:
</t>
    </r>
    <r>
      <rPr>
        <b/>
        <i/>
        <sz val="11"/>
        <rFont val="Arial"/>
        <family val="2"/>
      </rPr>
      <t>Fax Number (s)</t>
    </r>
  </si>
  <si>
    <t>Credit score is stored on the database and kept updated.</t>
  </si>
  <si>
    <t>Credit Checking</t>
  </si>
  <si>
    <t>Identify customers who have been pre-approved for credit. For example, large customers might be eligible for waiver of deposit, residential customers approved for appliance purchases.</t>
  </si>
  <si>
    <t>Credit References</t>
  </si>
  <si>
    <t>Provide a letter of reference to a former customer  in order to establish credit with a new utility company. The letter will include specific information about the customer's history such as the number of late payments.</t>
  </si>
  <si>
    <r>
      <t xml:space="preserve">Provide the ability to bill:
</t>
    </r>
    <r>
      <rPr>
        <b/>
        <i/>
        <sz val="11"/>
        <rFont val="Arial"/>
        <family val="2"/>
      </rPr>
      <t>Meter replacement fees</t>
    </r>
  </si>
  <si>
    <t>Provide the ability to generate a letter to be sent to an owner/landlord whose tenant has just begun a special pay plan.</t>
  </si>
  <si>
    <t>Provide mechanism to transfer over due amounts to property tax and generate a letter to the owner/landlord.</t>
  </si>
  <si>
    <r>
      <t xml:space="preserve">Allow for preventing turn-off of service (by service) due to delinquency for various reasons including: 
</t>
    </r>
    <r>
      <rPr>
        <b/>
        <i/>
        <sz val="11"/>
        <rFont val="Arial"/>
        <family val="2"/>
      </rPr>
      <t>Account holder differs from resident</t>
    </r>
  </si>
  <si>
    <r>
      <t xml:space="preserve">Allow for preventing turn-off of service (by service) due to delinquency for various reasons including: 
</t>
    </r>
    <r>
      <rPr>
        <b/>
        <i/>
        <sz val="11"/>
        <rFont val="Arial"/>
        <family val="2"/>
      </rPr>
      <t>One-line serving multiple meters</t>
    </r>
  </si>
  <si>
    <t>Route  non-pay disconnect customers to work queue for subsequent follow-up.  E.g. Add to property tax.</t>
  </si>
  <si>
    <t>Deposit for a single account and across multiple accounts. A customer can apply a single deposit to cover multiple premises.</t>
  </si>
  <si>
    <t>System will indicate relationships between the accounts covered by the "blanket" deposit.</t>
  </si>
  <si>
    <t>Deposit Transfers</t>
  </si>
  <si>
    <t>Transfer existing deposit(s) to a new account. At the point of termination, a customer has the option to have their deposit transferred to their new billing account.</t>
  </si>
  <si>
    <t>Deposit Billing</t>
  </si>
  <si>
    <t>Identification of outstanding deposits which have been assessed and billed but not yet collected.</t>
  </si>
  <si>
    <t>Deposit Review</t>
  </si>
  <si>
    <t>Provide for Environmental Costs such as the Environmental Protection Fee.</t>
  </si>
  <si>
    <t>Taxes</t>
  </si>
  <si>
    <t>On-line setup and maintenance of tax categories and codes with associated tax rates  based on dollars or usage, include with charges on bill, and appropriate G/L number.</t>
  </si>
  <si>
    <t>Capture additional/unplanned service charges that are determined in the field, for example, tampering, collection fees, etc.</t>
  </si>
  <si>
    <t>Meter Tampering</t>
  </si>
  <si>
    <t>Indicate on the service order the need to exchange the meter based on a random sample test, age of meter, or other test determination.  Upon completion of the order update the premise record with the new meter attributes.</t>
  </si>
  <si>
    <t>Indicate testing of large meters on "x" period (parameter driven) is required and generate an order to field test the meter.</t>
  </si>
  <si>
    <t>System will automatically apply or refund a customer deposit when the account is terminated. The deposit will apply to the account balance prior to printing a bill.</t>
  </si>
  <si>
    <t>Provides an audit trail of all deposits and application of the deposit.</t>
  </si>
  <si>
    <r>
      <t xml:space="preserve">Provide the ability to bill:
</t>
    </r>
    <r>
      <rPr>
        <b/>
        <i/>
        <sz val="11"/>
        <rFont val="Arial"/>
        <family val="2"/>
      </rPr>
      <t>Late payment charges for past due amounts</t>
    </r>
  </si>
  <si>
    <r>
      <t xml:space="preserve">Provide the ability to bill:  
</t>
    </r>
    <r>
      <rPr>
        <b/>
        <i/>
        <sz val="11"/>
        <rFont val="Arial"/>
        <family val="2"/>
      </rPr>
      <t>Security deposit installment amount</t>
    </r>
  </si>
  <si>
    <r>
      <t xml:space="preserve">Provide the ability to bill:
</t>
    </r>
    <r>
      <rPr>
        <b/>
        <i/>
        <sz val="11"/>
        <rFont val="Arial"/>
        <family val="2"/>
      </rPr>
      <t>Refund of deposit and credit balances on accounts</t>
    </r>
  </si>
  <si>
    <r>
      <t xml:space="preserve">Provide the ability to bill:
</t>
    </r>
    <r>
      <rPr>
        <b/>
        <i/>
        <sz val="11"/>
        <rFont val="Arial"/>
        <family val="2"/>
      </rPr>
      <t>Returned check fees</t>
    </r>
  </si>
  <si>
    <t>Provide for an audit trail regarding revised contracts.</t>
  </si>
  <si>
    <t>Ability to integrate with an automatic dialer for assistance with outgoing calls for collections efforts.</t>
  </si>
  <si>
    <r>
      <t xml:space="preserve">User defined rules to automatically apply to the distribution of partial payments may include:
</t>
    </r>
    <r>
      <rPr>
        <b/>
        <i/>
        <sz val="11"/>
        <rFont val="Arial"/>
        <family val="2"/>
      </rPr>
      <t>Line Item (such as a deposit)</t>
    </r>
  </si>
  <si>
    <r>
      <t xml:space="preserve"> User defined rules to automatically apply to the distribution of partial payments may include:
</t>
    </r>
    <r>
      <rPr>
        <b/>
        <i/>
        <sz val="11"/>
        <rFont val="Arial"/>
        <family val="2"/>
      </rPr>
      <t>Age of past due receivables</t>
    </r>
  </si>
  <si>
    <t>Optionally a percentage discount or incentive, or flat fee credit would be applied to the next bill for those customers paying immediately or in advance.</t>
  </si>
  <si>
    <t>Bill City Services</t>
  </si>
  <si>
    <t>Budget amount is reviewed and the amount adjusted upon a user defined period (quarterly, semi-annually, annually).</t>
  </si>
  <si>
    <t>System automatically notifies user of budget billing accounts that are delinquent and collect if they don't have a credit amount.</t>
  </si>
  <si>
    <t>System automatically generates a notification document to the customer when a tax exemption date has been exceeded.</t>
  </si>
  <si>
    <t>Provide penalty exemptions for a specific penalty.</t>
  </si>
  <si>
    <t>Provide penalty exemptions across all penalties.</t>
  </si>
  <si>
    <r>
      <t xml:space="preserve">Product records can be located by:
</t>
    </r>
    <r>
      <rPr>
        <b/>
        <i/>
        <sz val="11"/>
        <rFont val="Arial"/>
        <family val="2"/>
      </rPr>
      <t>Premise or Location Number</t>
    </r>
  </si>
  <si>
    <r>
      <t xml:space="preserve">Product records can be located by: 
</t>
    </r>
    <r>
      <rPr>
        <b/>
        <i/>
        <sz val="11"/>
        <rFont val="Arial"/>
        <family val="2"/>
      </rPr>
      <t>Product ID Number</t>
    </r>
  </si>
  <si>
    <r>
      <t xml:space="preserve">Product records can be located by: 
</t>
    </r>
    <r>
      <rPr>
        <b/>
        <i/>
        <sz val="11"/>
        <rFont val="Arial"/>
        <family val="2"/>
      </rPr>
      <t>Customer Name or Number</t>
    </r>
  </si>
  <si>
    <r>
      <t xml:space="preserve">Product records can be located by: 
</t>
    </r>
    <r>
      <rPr>
        <b/>
        <i/>
        <sz val="11"/>
        <rFont val="Arial"/>
        <family val="2"/>
      </rPr>
      <t>Account Number</t>
    </r>
  </si>
  <si>
    <r>
      <t xml:space="preserve">Product records can be located by: 
</t>
    </r>
    <r>
      <rPr>
        <b/>
        <i/>
        <sz val="11"/>
        <rFont val="Arial"/>
        <family val="2"/>
      </rPr>
      <t>Order Number</t>
    </r>
  </si>
  <si>
    <t>On-Line Product Identification</t>
  </si>
  <si>
    <r>
      <t xml:space="preserve">Status types will include:
</t>
    </r>
    <r>
      <rPr>
        <b/>
        <i/>
        <sz val="11"/>
        <color indexed="8"/>
        <rFont val="Arial"/>
        <family val="2"/>
      </rPr>
      <t>Cancelled</t>
    </r>
  </si>
  <si>
    <r>
      <t xml:space="preserve">Status types will include:
</t>
    </r>
    <r>
      <rPr>
        <b/>
        <i/>
        <sz val="11"/>
        <color indexed="8"/>
        <rFont val="Arial"/>
        <family val="2"/>
      </rPr>
      <t>Pending</t>
    </r>
  </si>
  <si>
    <r>
      <t xml:space="preserve">Status types will include:
</t>
    </r>
    <r>
      <rPr>
        <b/>
        <i/>
        <sz val="11"/>
        <color indexed="8"/>
        <rFont val="Arial"/>
        <family val="2"/>
      </rPr>
      <t>Closed</t>
    </r>
  </si>
  <si>
    <r>
      <t xml:space="preserve">Allow for preventing turn-off of service (by service) due to delinquency for various reasons including: 
</t>
    </r>
    <r>
      <rPr>
        <b/>
        <i/>
        <sz val="11"/>
        <rFont val="Arial"/>
        <family val="2"/>
      </rPr>
      <t>Payment Extensions</t>
    </r>
  </si>
  <si>
    <r>
      <t xml:space="preserve">During a customer transfer, the following is also transferred:
</t>
    </r>
    <r>
      <rPr>
        <b/>
        <i/>
        <sz val="11"/>
        <rFont val="Arial"/>
        <family val="2"/>
      </rPr>
      <t xml:space="preserve">Customers Primary Language </t>
    </r>
  </si>
  <si>
    <r>
      <t xml:space="preserve">During a customer transfer, the following is also transferred:
</t>
    </r>
    <r>
      <rPr>
        <b/>
        <i/>
        <sz val="11"/>
        <rFont val="Arial"/>
        <family val="2"/>
      </rPr>
      <t>Identify Dangerous Animals/People/Situation</t>
    </r>
  </si>
  <si>
    <r>
      <t xml:space="preserve">During a customer transfer, the following is also transferred:
</t>
    </r>
    <r>
      <rPr>
        <b/>
        <i/>
        <sz val="11"/>
        <rFont val="Arial"/>
        <family val="2"/>
      </rPr>
      <t>Confidentiality requested</t>
    </r>
  </si>
  <si>
    <r>
      <t xml:space="preserve">During a customer transfer, the following is also transferred:
</t>
    </r>
    <r>
      <rPr>
        <b/>
        <i/>
        <sz val="11"/>
        <rFont val="Arial"/>
        <family val="2"/>
      </rPr>
      <t>Headquarters and Branch Locations</t>
    </r>
  </si>
  <si>
    <t>Provide for the creation of user-defined one-time miscellaneous charges/credits.</t>
  </si>
  <si>
    <t>Transfer the credit score from the old account to the new account.</t>
  </si>
  <si>
    <t>Third Party/Guarantor/Co-signer</t>
  </si>
  <si>
    <t>A single service order can accommodate multiple services for an account.</t>
  </si>
  <si>
    <r>
      <t xml:space="preserve"> Meter Reader order code:
</t>
    </r>
    <r>
      <rPr>
        <b/>
        <i/>
        <sz val="11"/>
        <color indexed="8"/>
        <rFont val="Arial"/>
        <family val="2"/>
      </rPr>
      <t xml:space="preserve">Unauthorized consumption on straight connects, bypass and stolen meter </t>
    </r>
  </si>
  <si>
    <r>
      <t xml:space="preserve">Initiate Meter order for: 
</t>
    </r>
    <r>
      <rPr>
        <b/>
        <i/>
        <sz val="11"/>
        <color indexed="8"/>
        <rFont val="Arial"/>
        <family val="2"/>
      </rPr>
      <t>Register Exchange</t>
    </r>
  </si>
  <si>
    <r>
      <t xml:space="preserve">Initiate Product order for:
</t>
    </r>
    <r>
      <rPr>
        <b/>
        <i/>
        <sz val="11"/>
        <color indexed="8"/>
        <rFont val="Arial"/>
        <family val="2"/>
      </rPr>
      <t>Deliver Product</t>
    </r>
  </si>
  <si>
    <r>
      <t xml:space="preserve">Initiate Product order for:
</t>
    </r>
    <r>
      <rPr>
        <b/>
        <i/>
        <sz val="11"/>
        <color indexed="8"/>
        <rFont val="Arial"/>
        <family val="2"/>
      </rPr>
      <t>Exchange Product</t>
    </r>
  </si>
  <si>
    <r>
      <t xml:space="preserve">Initiate Product order for:
</t>
    </r>
    <r>
      <rPr>
        <b/>
        <i/>
        <sz val="11"/>
        <color indexed="8"/>
        <rFont val="Arial"/>
        <family val="2"/>
      </rPr>
      <t>Remove Product</t>
    </r>
  </si>
  <si>
    <r>
      <t xml:space="preserve">Initiate Product order for:
</t>
    </r>
    <r>
      <rPr>
        <b/>
        <i/>
        <sz val="11"/>
        <color indexed="8"/>
        <rFont val="Arial"/>
        <family val="2"/>
      </rPr>
      <t>Inoperative Merchandise or Product</t>
    </r>
  </si>
  <si>
    <r>
      <t xml:space="preserve">Initiate Collection order for:
</t>
    </r>
    <r>
      <rPr>
        <b/>
        <i/>
        <sz val="11"/>
        <color indexed="8"/>
        <rFont val="Arial"/>
        <family val="2"/>
      </rPr>
      <t>Non-Pay Turn-off - more than one service</t>
    </r>
  </si>
  <si>
    <r>
      <t xml:space="preserve">Initiate Collection order for:
</t>
    </r>
    <r>
      <rPr>
        <b/>
        <i/>
        <sz val="11"/>
        <color indexed="8"/>
        <rFont val="Arial"/>
        <family val="2"/>
      </rPr>
      <t>Collection on a Bad Check</t>
    </r>
  </si>
  <si>
    <r>
      <t xml:space="preserve">Initiate Collection order for:
</t>
    </r>
    <r>
      <rPr>
        <b/>
        <i/>
        <sz val="11"/>
        <color indexed="8"/>
        <rFont val="Arial"/>
        <family val="2"/>
      </rPr>
      <t>Non-Pay - Service Removal</t>
    </r>
  </si>
  <si>
    <t>Automatically cancel a turn off order if payment is made.</t>
  </si>
  <si>
    <t>End User training materials are provided</t>
  </si>
  <si>
    <t>Design for user exits or 'plug-in' logic to extend application rather than customize base code while accommodating an upgrade path</t>
  </si>
  <si>
    <t>Vendor Response</t>
  </si>
  <si>
    <r>
      <t xml:space="preserve">Individual rate schedules contain a G/L Number or associated code for </t>
    </r>
    <r>
      <rPr>
        <b/>
        <i/>
        <sz val="11"/>
        <rFont val="Arial"/>
        <family val="2"/>
      </rPr>
      <t>Revenue Accounts</t>
    </r>
  </si>
  <si>
    <t>The system supports aggregate and customer classification (for example, usage category) audits to ensure that all consumption is billed correctly.</t>
  </si>
  <si>
    <t>Provides adequate control, balancing and reconciliation between the billing cycle revenues and the general ledger revenue cycles.</t>
  </si>
  <si>
    <t>Provide the ability to assess fees with various collection notices and letters.</t>
  </si>
  <si>
    <t>Meter Based Billing Activities</t>
  </si>
  <si>
    <t>System calculates the meter multiplication factor for the verified configuration.</t>
  </si>
  <si>
    <t>The meter exchange will automatically update meter and meter component attribute values.</t>
  </si>
  <si>
    <t>The meter remove order will automatically update meter and meter component attribute values.</t>
  </si>
  <si>
    <t>If meter is accidentally switched, one step process will correct the switched meters (numbers, attributes, any billing associated).</t>
  </si>
  <si>
    <t>Meter Based Inventory Activities</t>
  </si>
  <si>
    <t>System provides the means for authorized users to create and maintain an accurate inventory of the meters in stock.</t>
  </si>
  <si>
    <t>Allow mass entry of meters with automatic assignment of sequential meter/meter numbers by manufacturer and meter/meter type.</t>
  </si>
  <si>
    <t>Equipment Processing</t>
  </si>
  <si>
    <t>Equipment Inventory Activity</t>
  </si>
  <si>
    <t>On-Line Equipment Identification</t>
  </si>
  <si>
    <t>An on-line equipment search capability is supported.</t>
  </si>
  <si>
    <r>
      <t xml:space="preserve">Ability to locate equipment by:
</t>
    </r>
    <r>
      <rPr>
        <b/>
        <i/>
        <sz val="11"/>
        <rFont val="Arial"/>
        <family val="2"/>
      </rPr>
      <t>Premise or Location Number</t>
    </r>
  </si>
  <si>
    <r>
      <t xml:space="preserve">Ability to locate equipment by: 
</t>
    </r>
    <r>
      <rPr>
        <b/>
        <i/>
        <sz val="11"/>
        <rFont val="Arial"/>
        <family val="2"/>
      </rPr>
      <t>Equipment Identification Number</t>
    </r>
  </si>
  <si>
    <r>
      <t xml:space="preserve">Ability to locate equipment by:
</t>
    </r>
    <r>
      <rPr>
        <b/>
        <i/>
        <sz val="11"/>
        <rFont val="Arial"/>
        <family val="2"/>
      </rPr>
      <t>Equipment Manufacturer and Model</t>
    </r>
  </si>
  <si>
    <r>
      <t xml:space="preserve">Ability to locate equipment by: 
</t>
    </r>
    <r>
      <rPr>
        <b/>
        <i/>
        <sz val="11"/>
        <rFont val="Arial"/>
        <family val="2"/>
      </rPr>
      <t>Customer Name or Number</t>
    </r>
  </si>
  <si>
    <r>
      <t xml:space="preserve">Ability to locate equipment by: 
</t>
    </r>
    <r>
      <rPr>
        <b/>
        <i/>
        <sz val="11"/>
        <rFont val="Arial"/>
        <family val="2"/>
      </rPr>
      <t>Account Number</t>
    </r>
  </si>
  <si>
    <r>
      <t xml:space="preserve">Ability to locate equipment by: 
</t>
    </r>
    <r>
      <rPr>
        <b/>
        <i/>
        <sz val="11"/>
        <rFont val="Arial"/>
        <family val="2"/>
      </rPr>
      <t>Service Address or Location</t>
    </r>
  </si>
  <si>
    <t>Transactions can be selected by any combination of date range, transaction type, User ID, premise, customer, etc.</t>
  </si>
  <si>
    <t>The system contains a full array of standard reports.</t>
  </si>
  <si>
    <t>Reports contain multiple select and sort parameters to support various standard utility reporting requirements.</t>
  </si>
  <si>
    <t>Standard and utility specific reports can be scheduled to print daily and nightly using standard system functionality.</t>
  </si>
  <si>
    <t>Each item purchased from the product catalog receives a unique product ID</t>
  </si>
  <si>
    <t>Provide for product warranty information and tracking.</t>
  </si>
  <si>
    <t>Any nightly batch window executes within an acceptable maximum period of 6 hours.</t>
  </si>
  <si>
    <t>The product will be available and support 24 hour by 7 day a week business operations.</t>
  </si>
  <si>
    <t>The product provides security at the system, business function, and screen level.  Restriction is by user, or defined user group, for access to customer account and service address information and related processing.</t>
  </si>
  <si>
    <t>The product has been developed using a proven methodology employing structured design and coding techniques.  In addition the source code is well documented both inline and external documentation.</t>
  </si>
  <si>
    <t>The product is written in a programming language widely accepted in the information systems industry.</t>
  </si>
  <si>
    <t>The product source code is available to the Utility.</t>
  </si>
  <si>
    <t>Customer Entity</t>
  </si>
  <si>
    <t>Meter Entity</t>
  </si>
  <si>
    <t>Ability to see letter template prior to submission.</t>
  </si>
  <si>
    <r>
      <t xml:space="preserve">Equipment record attributes include:
</t>
    </r>
    <r>
      <rPr>
        <b/>
        <i/>
        <sz val="11"/>
        <rFont val="Arial"/>
        <family val="2"/>
      </rPr>
      <t>Equipment Type</t>
    </r>
  </si>
  <si>
    <r>
      <t xml:space="preserve">Equipment record attributes include:
</t>
    </r>
    <r>
      <rPr>
        <b/>
        <i/>
        <sz val="11"/>
        <rFont val="Arial"/>
        <family val="2"/>
      </rPr>
      <t>Model</t>
    </r>
  </si>
  <si>
    <r>
      <t xml:space="preserve">Equipment record attributes include:
</t>
    </r>
    <r>
      <rPr>
        <b/>
        <i/>
        <sz val="11"/>
        <rFont val="Arial"/>
        <family val="2"/>
      </rPr>
      <t>Manufacturer</t>
    </r>
  </si>
  <si>
    <r>
      <t xml:space="preserve">Equipment record attributes include:
</t>
    </r>
    <r>
      <rPr>
        <b/>
        <i/>
        <sz val="11"/>
        <rFont val="Arial"/>
        <family val="2"/>
      </rPr>
      <t>Service address or Location Address</t>
    </r>
  </si>
  <si>
    <r>
      <t xml:space="preserve">Equipment record attributes include:
</t>
    </r>
    <r>
      <rPr>
        <b/>
        <i/>
        <sz val="11"/>
        <rFont val="Arial"/>
        <family val="2"/>
      </rPr>
      <t>Serial Number</t>
    </r>
  </si>
  <si>
    <r>
      <t xml:space="preserve">Equipment record attributes include:
</t>
    </r>
    <r>
      <rPr>
        <b/>
        <i/>
        <sz val="11"/>
        <rFont val="Arial"/>
        <family val="2"/>
      </rPr>
      <t>Purchase Date</t>
    </r>
  </si>
  <si>
    <r>
      <t xml:space="preserve">Equipment record attributes include:
</t>
    </r>
    <r>
      <rPr>
        <b/>
        <i/>
        <sz val="11"/>
        <rFont val="Arial"/>
        <family val="2"/>
      </rPr>
      <t>Equipment Cost</t>
    </r>
  </si>
  <si>
    <t>Correspondence or bill message will be issued to notify the customer of an increase or decrease.</t>
  </si>
  <si>
    <t>System provides the ability to review the deposit for refund.</t>
  </si>
  <si>
    <t>Process payments from an on-line Cash Drawer (CIS billing or external Cash Drawer.  E.g. SII).</t>
  </si>
  <si>
    <t>Process payments from a Remittance Processor (Royal Bank-TelPaid, EFTS).</t>
  </si>
  <si>
    <t>Process Credit Cards / Debit Cards/Cash/Check, etc.</t>
  </si>
  <si>
    <t>Process payments through pre-authorized payment (Bank Drafting)</t>
  </si>
  <si>
    <t>Process payments as a G/L Transaction Only (interdepartmental transactions).</t>
  </si>
  <si>
    <t>Provide for setup of assigned taxes.</t>
  </si>
  <si>
    <t>System will allow for transferring terminated accounts final balance to a new account.</t>
  </si>
  <si>
    <t>Provides on-line payment corrections of misapplied payments.</t>
  </si>
  <si>
    <t>System provides ability to post unidentified payments.  Ability to reallocate payment on-line.</t>
  </si>
  <si>
    <r>
      <t xml:space="preserve">User defined rules to automatically apply to the distribution of partial payments may include:
</t>
    </r>
    <r>
      <rPr>
        <b/>
        <i/>
        <sz val="11"/>
        <rFont val="Arial"/>
        <family val="2"/>
      </rPr>
      <t>Service Type</t>
    </r>
  </si>
  <si>
    <t>Provide the ability to make on-line credit or debit adjustments on an account and identify the reason for the adjustment.  (based on either consumption or monetary adjustment).  E.g. Financial Hardship, Policy adjustments, etc.</t>
  </si>
  <si>
    <t>Automatically identify and refund within "x" number of days the overpayment on a finaled account.   Refund routed to work queue for approval.</t>
  </si>
  <si>
    <r>
      <t xml:space="preserve">System will allow the Utility CIS to generate transaction to A/P system to allow a check to be printed for:
</t>
    </r>
    <r>
      <rPr>
        <b/>
        <i/>
        <sz val="11"/>
        <rFont val="Arial"/>
        <family val="2"/>
      </rPr>
      <t>Deposit Refunds</t>
    </r>
  </si>
  <si>
    <r>
      <t xml:space="preserve">System will allow the Utility CIS to generate transaction to A/P system to allow a check to be printed for:
</t>
    </r>
    <r>
      <rPr>
        <b/>
        <i/>
        <sz val="11"/>
        <rFont val="Arial"/>
        <family val="2"/>
      </rPr>
      <t>Credit Refunds</t>
    </r>
  </si>
  <si>
    <r>
      <t xml:space="preserve">System will allow the Utility CIS to generate transaction to A/P system to allow a check to be printed for:
</t>
    </r>
    <r>
      <rPr>
        <b/>
        <i/>
        <sz val="11"/>
        <rFont val="Arial"/>
        <family val="2"/>
      </rPr>
      <t>Miscellaneous Refunds</t>
    </r>
  </si>
  <si>
    <r>
      <t xml:space="preserve">Information to be printed on the check include:
</t>
    </r>
    <r>
      <rPr>
        <b/>
        <i/>
        <sz val="11"/>
        <rFont val="Arial"/>
        <family val="2"/>
      </rPr>
      <t>Reference number</t>
    </r>
  </si>
  <si>
    <t>Public Assistance Agency</t>
  </si>
  <si>
    <t>Automated interface with public assistance agencies for payments made to a customer’s account by the agency.</t>
  </si>
  <si>
    <t>On-line access to a list of customers receiving agency assistance and the amount they qualify for.</t>
  </si>
  <si>
    <t>On-line access to lists of assistance and other agencies and telephone numbers.</t>
  </si>
  <si>
    <t>Late Payment Penalty</t>
  </si>
  <si>
    <t>Returned Checks</t>
  </si>
  <si>
    <t>Debit returned checks back to the customer’s account and create appropriate returned check charge.</t>
  </si>
  <si>
    <t>Appropriate associated G/L accounts will be adjusted accordingly without any manual intervention.</t>
  </si>
  <si>
    <t>Support an automated notice and collection activity for all customers based upon specific user defined processing date schedules by customer class.</t>
  </si>
  <si>
    <t>Ability to define an automated notice and collection process by service, product, and program.</t>
  </si>
  <si>
    <t xml:space="preserve">Provide 2-way interface to Work Management System </t>
  </si>
  <si>
    <t>Checklist Summary</t>
  </si>
  <si>
    <t>Items</t>
  </si>
  <si>
    <t>Functional Area</t>
  </si>
  <si>
    <t>Baseline Points</t>
  </si>
  <si>
    <t>Bill for general domestic water service based upon previous and current meter readings.  Rates for water service are based on a customer charge and a metered rate based upon consumption and meter size.</t>
  </si>
  <si>
    <t>Allow for transfer of charges from customer whose account was terminated after the requested date to the customer (including apartment complexes) who actually used the service.</t>
  </si>
  <si>
    <t>Freezing an Account</t>
  </si>
  <si>
    <t>Allow for accounts to be "frozen" so that no action is taken during any collection activity.</t>
  </si>
  <si>
    <t>Disputed line items may be removed or exempted from the collection cycle; however the residual balance is not exempted from collection activity.</t>
  </si>
  <si>
    <t>Notification and Collection Activities for Non-Payment</t>
  </si>
  <si>
    <r>
      <t xml:space="preserve">Equipment Status Include:
</t>
    </r>
    <r>
      <rPr>
        <b/>
        <i/>
        <sz val="11"/>
        <rFont val="Arial"/>
        <family val="2"/>
      </rPr>
      <t>Equipment Pulled for Test</t>
    </r>
  </si>
  <si>
    <r>
      <t xml:space="preserve">Equipment Status Include:
 </t>
    </r>
    <r>
      <rPr>
        <b/>
        <i/>
        <sz val="11"/>
        <rFont val="Arial"/>
        <family val="2"/>
      </rPr>
      <t>Equipment Stolen/Missing</t>
    </r>
  </si>
  <si>
    <r>
      <t xml:space="preserve">Equipment Status Include:
</t>
    </r>
    <r>
      <rPr>
        <b/>
        <i/>
        <sz val="11"/>
        <rFont val="Arial"/>
        <family val="2"/>
      </rPr>
      <t xml:space="preserve"> Damaged</t>
    </r>
  </si>
  <si>
    <r>
      <t xml:space="preserve">Equipment Status Include:
</t>
    </r>
    <r>
      <rPr>
        <b/>
        <i/>
        <sz val="11"/>
        <rFont val="Arial"/>
        <family val="2"/>
      </rPr>
      <t xml:space="preserve"> On Truck</t>
    </r>
  </si>
  <si>
    <r>
      <t xml:space="preserve">Equipment Status Include:
</t>
    </r>
    <r>
      <rPr>
        <b/>
        <i/>
        <sz val="11"/>
        <rFont val="Arial"/>
        <family val="2"/>
      </rPr>
      <t>Retired / Junked / Scrapped</t>
    </r>
  </si>
  <si>
    <r>
      <t xml:space="preserve">Equipment Status Include:
</t>
    </r>
    <r>
      <rPr>
        <b/>
        <i/>
        <sz val="11"/>
        <rFont val="Arial"/>
        <family val="2"/>
      </rPr>
      <t>Equipment Held (for evidenciary purposes)</t>
    </r>
  </si>
  <si>
    <r>
      <t xml:space="preserve">Meter record attributes include:
</t>
    </r>
    <r>
      <rPr>
        <b/>
        <i/>
        <sz val="11"/>
        <rFont val="Arial"/>
        <family val="2"/>
      </rPr>
      <t>User definable attributes</t>
    </r>
  </si>
  <si>
    <r>
      <t xml:space="preserve">Equipment record attributes include:
</t>
    </r>
    <r>
      <rPr>
        <b/>
        <i/>
        <sz val="11"/>
        <rFont val="Arial"/>
        <family val="2"/>
      </rPr>
      <t>User Definable Attributes</t>
    </r>
  </si>
  <si>
    <t>Solid Waste Container Record Attributes</t>
  </si>
  <si>
    <r>
      <t xml:space="preserve">Container Record attributes include:
</t>
    </r>
    <r>
      <rPr>
        <b/>
        <i/>
        <sz val="11"/>
        <rFont val="Arial"/>
        <family val="2"/>
      </rPr>
      <t>Container Size</t>
    </r>
  </si>
  <si>
    <r>
      <t>Container Record attributes include:</t>
    </r>
    <r>
      <rPr>
        <b/>
        <i/>
        <sz val="11"/>
        <rFont val="Arial"/>
        <family val="2"/>
      </rPr>
      <t xml:space="preserve"> 
Container Manufacturer</t>
    </r>
  </si>
  <si>
    <r>
      <t xml:space="preserve">Container Record attributes include: 
</t>
    </r>
    <r>
      <rPr>
        <b/>
        <i/>
        <sz val="11"/>
        <rFont val="Arial"/>
        <family val="2"/>
      </rPr>
      <t>In Service Dates</t>
    </r>
  </si>
  <si>
    <r>
      <t xml:space="preserve">Container Record attributes include: 
</t>
    </r>
    <r>
      <rPr>
        <b/>
        <i/>
        <sz val="11"/>
        <rFont val="Arial"/>
        <family val="2"/>
      </rPr>
      <t>Type (Automatic lifting device vs. Semi-automatic)</t>
    </r>
  </si>
  <si>
    <r>
      <t xml:space="preserve">Container Record attributes include: 
</t>
    </r>
    <r>
      <rPr>
        <b/>
        <i/>
        <sz val="11"/>
        <rFont val="Arial"/>
        <family val="2"/>
      </rPr>
      <t>Lockable vs. Non-Lockable</t>
    </r>
  </si>
  <si>
    <t>Provides the capability of printing service orders in a logical ordering of cycle, route, sequence of meter.</t>
  </si>
  <si>
    <t xml:space="preserve">Remove customer from equal payment program after the "x" consecutive or non-consecutive missed payment in a "x" month period.   </t>
  </si>
  <si>
    <t>If an equal payment is skipped, the next months bill should reflect the equal payment in arrears in addition to the current months equal payment amount.</t>
  </si>
  <si>
    <t xml:space="preserve">Order Information   </t>
  </si>
  <si>
    <t>Print relevant customer and premise information on the order.  Flexibility in defining the information to be printed on the order.</t>
  </si>
  <si>
    <t>Track and provide adequate control over refund checks. System maintains checks and balances when printing refund checks.</t>
  </si>
  <si>
    <t>Credits on Final Accounts</t>
  </si>
  <si>
    <t>Write-off credit balances on final (closing) accounts if under user-defined amount.</t>
  </si>
  <si>
    <r>
      <t xml:space="preserve">Ability to locate a meter by:
</t>
    </r>
    <r>
      <rPr>
        <b/>
        <i/>
        <sz val="11"/>
        <rFont val="Arial"/>
        <family val="2"/>
      </rPr>
      <t>Service Order Number</t>
    </r>
  </si>
  <si>
    <r>
      <t xml:space="preserve">Ability to locate a meter by:
</t>
    </r>
    <r>
      <rPr>
        <b/>
        <i/>
        <sz val="11"/>
        <rFont val="Arial"/>
        <family val="2"/>
      </rPr>
      <t>Read Route Number (sequence within route) for specific services</t>
    </r>
  </si>
  <si>
    <t>Interface to landfill weigh scales or other data loggers.</t>
  </si>
  <si>
    <t>Provide for budget billing sign up</t>
  </si>
  <si>
    <r>
      <t xml:space="preserve">The Service Location/Premises Record maintains:
 </t>
    </r>
    <r>
      <rPr>
        <b/>
        <i/>
        <sz val="11"/>
        <rFont val="Arial"/>
        <family val="2"/>
      </rPr>
      <t>Keyword or Phrase (First Bank Building)</t>
    </r>
  </si>
  <si>
    <r>
      <t xml:space="preserve">The Service Location/Premises Record maintains:
</t>
    </r>
    <r>
      <rPr>
        <b/>
        <i/>
        <sz val="11"/>
        <rFont val="Arial"/>
        <family val="2"/>
      </rPr>
      <t xml:space="preserve"> Meter/Equipment/Container Number</t>
    </r>
  </si>
  <si>
    <r>
      <t xml:space="preserve">System will provide the following statuses of a customer account: 
</t>
    </r>
    <r>
      <rPr>
        <b/>
        <sz val="11"/>
        <rFont val="Arial"/>
        <family val="2"/>
      </rPr>
      <t>Seasonal (e.g. snowbirds, irrigation, etc.)</t>
    </r>
  </si>
  <si>
    <t>Provide the capability to bill a master account although one or more of the sub-accounts cannot bill. This scenario may be initiated by a user.</t>
  </si>
  <si>
    <t>Accommodate an on-line cancel/rebill (adjustment) process which will allow the user to select the single period or multi-period to be adjusted.</t>
  </si>
  <si>
    <t>Bill customers for miscellaneous City Municipal service contracts.</t>
  </si>
  <si>
    <t>The bill should clearly indicate if a specific meter(s) on an account is not billed during the effective billing period.</t>
  </si>
  <si>
    <t>Bill industrial customers a surcharge based on BOD&amp;TSS and user-defined charges such as nitrogen and phosphorus.</t>
  </si>
  <si>
    <t xml:space="preserve">Provide an on-line view of accounts that were unable to bill, including the reason, and allow a user to correct the error on-line.  The account may then bill in the next bill process or may be billed immediately by the user. </t>
  </si>
  <si>
    <t xml:space="preserve">Following the modification of a budget billing amount, the system should generate a letter or bill message to the customer. </t>
  </si>
  <si>
    <t>System allows the user to define the number of periods and starting month(s) for the budget billing.</t>
  </si>
  <si>
    <t xml:space="preserve">Provide the ability to hold a regular cycle bill when a customer is terminating service (Final bill is pending within X days). </t>
  </si>
  <si>
    <t>Provide the capability to add an estimation factor based on the "consecutive estimate count". This factor enables an increased estimation (X1.5, X2, X3) for  accounts without a recent "actual" reading.</t>
  </si>
  <si>
    <t>System has the ability to track and report accounts and amount paid to specified taxing entity.</t>
  </si>
  <si>
    <t>Provide ability to report on tax and fee exempt customer/location.</t>
  </si>
  <si>
    <t>Provide rate schedules by service type and service point for:  water, wastewater, irrigation, solid waste, recycling, and other services.</t>
  </si>
  <si>
    <t>Provides the ability to download for the analysis of customer usage by various characteristics for example: customer class, usage category, S.I.C.,  etc.</t>
  </si>
  <si>
    <t>Service Address and Premises Management</t>
  </si>
  <si>
    <t xml:space="preserve">Update service address information for entire selected geographical area as specified, for example a change in street name, or adding postal code. </t>
  </si>
  <si>
    <r>
      <t xml:space="preserve">Accounts can be accessed by </t>
    </r>
    <r>
      <rPr>
        <b/>
        <i/>
        <sz val="11"/>
        <rFont val="Arial"/>
        <family val="2"/>
      </rPr>
      <t>Property Tax Roll Number</t>
    </r>
  </si>
  <si>
    <r>
      <t xml:space="preserve">The Service Location/Premises Record maintains:
</t>
    </r>
    <r>
      <rPr>
        <b/>
        <sz val="11"/>
        <rFont val="Arial"/>
        <family val="2"/>
      </rPr>
      <t>Property Tax Roll Number</t>
    </r>
  </si>
  <si>
    <r>
      <t xml:space="preserve">The Service Location/Premises Record maintains:
</t>
    </r>
    <r>
      <rPr>
        <b/>
        <i/>
        <sz val="11"/>
        <rFont val="Arial"/>
        <family val="2"/>
      </rPr>
      <t>Service Unit Equivalent information for use in cost of service studies (e.g. fixture counts, number of connections, square footage of the facility etc.).</t>
    </r>
  </si>
  <si>
    <r>
      <t xml:space="preserve">Components include: </t>
    </r>
    <r>
      <rPr>
        <b/>
        <i/>
        <sz val="11"/>
        <rFont val="Arial"/>
        <family val="2"/>
      </rPr>
      <t>Postal Code</t>
    </r>
  </si>
  <si>
    <r>
      <t xml:space="preserve">Components include: </t>
    </r>
    <r>
      <rPr>
        <b/>
        <i/>
        <sz val="11"/>
        <rFont val="Arial"/>
        <family val="2"/>
      </rPr>
      <t>Province</t>
    </r>
  </si>
  <si>
    <r>
      <t xml:space="preserve"> A service address can be identified and accessed by:
</t>
    </r>
    <r>
      <rPr>
        <b/>
        <i/>
        <sz val="11"/>
        <rFont val="Arial"/>
        <family val="2"/>
      </rPr>
      <t>Property Tax Roll Number</t>
    </r>
  </si>
  <si>
    <t>Accommodate multiple service points for each meter at an address (a compound meter with different registers).</t>
  </si>
  <si>
    <t xml:space="preserve">Initiate an order for a specific service / service point without affecting the other services received. </t>
  </si>
  <si>
    <t>Ability to identify or designate if a service should automatically revert to a landlord or property manager</t>
  </si>
  <si>
    <t>Ability to identify location of service (e.g. Pit meters).</t>
  </si>
  <si>
    <t>Service Location Attributes</t>
  </si>
  <si>
    <t>Maintain reading and consumption and dollars for "x" number of years history (parameter driven).</t>
  </si>
  <si>
    <r>
      <t xml:space="preserve">The Service Location/Premises Record maintains:
</t>
    </r>
    <r>
      <rPr>
        <b/>
        <i/>
        <sz val="11"/>
        <rFont val="Arial"/>
        <family val="2"/>
      </rPr>
      <t xml:space="preserve"> Premise Service Pipe Size </t>
    </r>
  </si>
  <si>
    <t>Multiple services controlled from one stop-cock.</t>
  </si>
  <si>
    <t>Ability to set default values for standard values (i.e. Winnipeg, MB)</t>
  </si>
  <si>
    <t>Provide for multiple surcharges (Charge or Credit) such asTSS/BOD.</t>
  </si>
  <si>
    <t>The system will provide validation checks for current consumption being recorded.</t>
  </si>
  <si>
    <t>The client references pertaining to vendor product design, installation, and product support must reflect a record of excellent service and professionalism.</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</si>
</sst>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 AM/PM;@"/>
    <numFmt numFmtId="177" formatCode="0.0"/>
    <numFmt numFmtId="178" formatCode="_(* #,##0.0_);_(* \(#,##0.0\);_(* &quot;-&quot;??_);_(@_)"/>
    <numFmt numFmtId="179" formatCode="_(* #,##0_);_(* \(#,##0\);_(* &quot;-&quot;??_);_(@_)"/>
    <numFmt numFmtId="180" formatCode="&quot;$&quot;#,##0\ \);\(&quot;$&quot;#,##0\)"/>
    <numFmt numFmtId="181" formatCode="&quot;$&quot;#,##0\ \);[Red]\(&quot;$&quot;#,##0\)"/>
    <numFmt numFmtId="182" formatCode="&quot;$&quot;#,##0.00\ \);\(&quot;$&quot;#,##0.00\)"/>
    <numFmt numFmtId="183" formatCode="&quot;$&quot;#,##0.00\ \);[Red]\(&quot;$&quot;#,##0.00\)"/>
    <numFmt numFmtId="184" formatCode="\(&quot;$&quot;* #,##0\ \);\ \(&quot;$&quot;* \(#,##0\);\ \(&quot;$&quot;* &quot;-&quot;\ \);\ \(@\ \)"/>
    <numFmt numFmtId="185" formatCode="\(* #,##0\ \);\ \(* \(#,##0\);\ \(* &quot;-&quot;\ \);\ \(@\ \)"/>
    <numFmt numFmtId="186" formatCode="\(&quot;$&quot;* #,##0.00\ \);\ \(&quot;$&quot;* \(#,##0.00\);\ \(&quot;$&quot;* &quot;-&quot;??\ \);\ \(@\ \)"/>
    <numFmt numFmtId="187" formatCode="\(* #,##0.00\ \);\ \(* \(#,##0.00\);\ \(* &quot;-&quot;??\ \);\ \(@\ \)"/>
    <numFmt numFmtId="188" formatCode="?"/>
    <numFmt numFmtId="189" formatCode="??"/>
    <numFmt numFmtId="190" formatCode="?0.0"/>
    <numFmt numFmtId="191" formatCode="?0.00"/>
    <numFmt numFmtId="192" formatCode="0.000"/>
    <numFmt numFmtId="193" formatCode="0.00000"/>
    <numFmt numFmtId="194" formatCode="0.0000"/>
    <numFmt numFmtId="195" formatCode="[$-409]dddd\,\ mmmm\ dd\,\ yyyy"/>
    <numFmt numFmtId="196" formatCode="[$-409]d\-mmm\-yy;@"/>
    <numFmt numFmtId="197" formatCode="[$-409]mmmm\ d\,\ yyyy;@"/>
    <numFmt numFmtId="198" formatCode="&quot;$&quot;#,##0"/>
    <numFmt numFmtId="199" formatCode="&quot;$&quot;#,##0.00"/>
  </numFmts>
  <fonts count="56">
    <font>
      <sz val="10"/>
      <name val="Arial"/>
      <family val="0"/>
    </font>
    <font>
      <b/>
      <sz val="10"/>
      <color indexed="10"/>
      <name val="Arial"/>
      <family val="2"/>
    </font>
    <font>
      <sz val="14"/>
      <color indexed="10"/>
      <name val="Arial"/>
      <family val="2"/>
    </font>
    <font>
      <b/>
      <sz val="14"/>
      <color indexed="9"/>
      <name val="Arial"/>
      <family val="2"/>
    </font>
    <font>
      <sz val="10"/>
      <color indexed="10"/>
      <name val="Arial"/>
      <family val="0"/>
    </font>
    <font>
      <b/>
      <sz val="9"/>
      <color indexed="12"/>
      <name val="Arial"/>
      <family val="2"/>
    </font>
    <font>
      <sz val="9"/>
      <color indexed="12"/>
      <name val="Arial"/>
      <family val="2"/>
    </font>
    <font>
      <sz val="9"/>
      <color indexed="10"/>
      <name val="Arial"/>
      <family val="2"/>
    </font>
    <font>
      <b/>
      <sz val="10"/>
      <color indexed="12"/>
      <name val="Arial"/>
      <family val="2"/>
    </font>
    <font>
      <b/>
      <i/>
      <sz val="10"/>
      <color indexed="10"/>
      <name val="Arial"/>
      <family val="2"/>
    </font>
    <font>
      <b/>
      <sz val="10"/>
      <name val="Arial"/>
      <family val="0"/>
    </font>
    <font>
      <b/>
      <sz val="12"/>
      <color indexed="10"/>
      <name val="Arial"/>
      <family val="2"/>
    </font>
    <font>
      <sz val="11"/>
      <name val="Arial"/>
      <family val="2"/>
    </font>
    <font>
      <sz val="11"/>
      <color indexed="8"/>
      <name val="Arial"/>
      <family val="2"/>
    </font>
    <font>
      <sz val="11"/>
      <color indexed="10"/>
      <name val="Arial"/>
      <family val="2"/>
    </font>
    <font>
      <sz val="8"/>
      <name val="Arial"/>
      <family val="0"/>
    </font>
    <font>
      <u val="single"/>
      <sz val="10"/>
      <color indexed="12"/>
      <name val="Arial"/>
      <family val="0"/>
    </font>
    <font>
      <u val="single"/>
      <sz val="10"/>
      <color indexed="36"/>
      <name val="Arial"/>
      <family val="0"/>
    </font>
    <font>
      <b/>
      <i/>
      <sz val="11"/>
      <name val="Arial"/>
      <family val="2"/>
    </font>
    <font>
      <sz val="10"/>
      <color indexed="12"/>
      <name val="Arial"/>
      <family val="0"/>
    </font>
    <font>
      <b/>
      <sz val="12"/>
      <color indexed="9"/>
      <name val="Arial"/>
      <family val="2"/>
    </font>
    <font>
      <sz val="10"/>
      <color indexed="8"/>
      <name val="Impact"/>
      <family val="2"/>
    </font>
    <font>
      <vertAlign val="superscript"/>
      <sz val="10"/>
      <color indexed="8"/>
      <name val="Impact"/>
      <family val="2"/>
    </font>
    <font>
      <sz val="11"/>
      <color indexed="12"/>
      <name val="Arial"/>
      <family val="2"/>
    </font>
    <font>
      <sz val="11"/>
      <color indexed="55"/>
      <name val="Arial"/>
      <family val="2"/>
    </font>
    <font>
      <b/>
      <sz val="11"/>
      <name val="Arial"/>
      <family val="2"/>
    </font>
    <font>
      <sz val="12"/>
      <color indexed="12"/>
      <name val="Arial"/>
      <family val="2"/>
    </font>
    <font>
      <b/>
      <sz val="11"/>
      <color indexed="10"/>
      <name val="Arial"/>
      <family val="2"/>
    </font>
    <font>
      <sz val="11"/>
      <color indexed="48"/>
      <name val="Arial"/>
      <family val="2"/>
    </font>
    <font>
      <sz val="10"/>
      <color indexed="8"/>
      <name val="Arial"/>
      <family val="2"/>
    </font>
    <font>
      <sz val="11"/>
      <color indexed="56"/>
      <name val="Arial"/>
      <family val="2"/>
    </font>
    <font>
      <sz val="10"/>
      <color indexed="56"/>
      <name val="Arial"/>
      <family val="2"/>
    </font>
    <font>
      <sz val="12"/>
      <name val="Arial"/>
      <family val="2"/>
    </font>
    <font>
      <b/>
      <i/>
      <sz val="10"/>
      <name val="Arial"/>
      <family val="2"/>
    </font>
    <font>
      <b/>
      <sz val="11"/>
      <color indexed="8"/>
      <name val="Arial"/>
      <family val="2"/>
    </font>
    <font>
      <b/>
      <i/>
      <sz val="11"/>
      <color indexed="8"/>
      <name val="Arial"/>
      <family val="2"/>
    </font>
    <font>
      <sz val="9"/>
      <name val="Arial"/>
      <family val="2"/>
    </font>
    <font>
      <b/>
      <sz val="16"/>
      <name val="Arial"/>
      <family val="2"/>
    </font>
    <font>
      <b/>
      <sz val="12"/>
      <color indexed="12"/>
      <name val="Arial"/>
      <family val="2"/>
    </font>
    <font>
      <b/>
      <sz val="16"/>
      <color indexed="9"/>
      <name val="Arial"/>
      <family val="2"/>
    </font>
    <font>
      <sz val="10"/>
      <color indexed="10"/>
      <name val="Impact"/>
      <family val="2"/>
    </font>
    <font>
      <b/>
      <sz val="14"/>
      <name val="Arial"/>
      <family val="2"/>
    </font>
    <font>
      <b/>
      <sz val="12"/>
      <name val="Arial"/>
      <family val="2"/>
    </font>
    <font>
      <i/>
      <sz val="14"/>
      <color indexed="10"/>
      <name val="Arial"/>
      <family val="2"/>
    </font>
    <font>
      <b/>
      <sz val="11"/>
      <color indexed="12"/>
      <name val="Arial"/>
      <family val="2"/>
    </font>
    <font>
      <sz val="11"/>
      <color indexed="9"/>
      <name val="Arial"/>
      <family val="2"/>
    </font>
    <font>
      <b/>
      <sz val="12"/>
      <color indexed="56"/>
      <name val="Arial"/>
      <family val="2"/>
    </font>
    <font>
      <b/>
      <sz val="11"/>
      <color indexed="56"/>
      <name val="Arial"/>
      <family val="2"/>
    </font>
    <font>
      <sz val="14.5"/>
      <name val="Arial"/>
      <family val="2"/>
    </font>
    <font>
      <b/>
      <sz val="8"/>
      <color indexed="12"/>
      <name val="Arial"/>
      <family val="0"/>
    </font>
    <font>
      <b/>
      <sz val="8"/>
      <color indexed="10"/>
      <name val="Arial"/>
      <family val="0"/>
    </font>
    <font>
      <b/>
      <sz val="10"/>
      <color indexed="9"/>
      <name val="Arial"/>
      <family val="0"/>
    </font>
    <font>
      <b/>
      <i/>
      <vertAlign val="superscript"/>
      <sz val="11"/>
      <color indexed="8"/>
      <name val="Arial"/>
      <family val="2"/>
    </font>
    <font>
      <b/>
      <sz val="9"/>
      <color indexed="10"/>
      <name val="Arial"/>
      <family val="0"/>
    </font>
    <font>
      <sz val="8"/>
      <color indexed="18"/>
      <name val="Arial"/>
      <family val="2"/>
    </font>
    <font>
      <sz val="9"/>
      <color indexed="18"/>
      <name val="Arial"/>
      <family val="2"/>
    </font>
  </fonts>
  <fills count="11">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2"/>
        <bgColor indexed="64"/>
      </patternFill>
    </fill>
    <fill>
      <patternFill patternType="solid">
        <fgColor indexed="34"/>
        <bgColor indexed="64"/>
      </patternFill>
    </fill>
    <fill>
      <patternFill patternType="solid">
        <fgColor indexed="56"/>
        <bgColor indexed="64"/>
      </patternFill>
    </fill>
  </fills>
  <borders count="49">
    <border>
      <left/>
      <right/>
      <top/>
      <bottom/>
      <diagonal/>
    </border>
    <border>
      <left style="thin"/>
      <right style="thin"/>
      <top style="thin"/>
      <bottom style="thin"/>
    </border>
    <border>
      <left style="medium">
        <color indexed="10"/>
      </left>
      <right style="medium">
        <color indexed="10"/>
      </right>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color indexed="56"/>
      </left>
      <right style="medium">
        <color indexed="56"/>
      </right>
      <top style="medium">
        <color indexed="56"/>
      </top>
      <bottom style="medium">
        <color indexed="56"/>
      </bottom>
    </border>
    <border>
      <left>
        <color indexed="63"/>
      </left>
      <right>
        <color indexed="63"/>
      </right>
      <top>
        <color indexed="63"/>
      </top>
      <bottom style="medium">
        <color indexed="10"/>
      </bottom>
    </border>
    <border>
      <left>
        <color indexed="63"/>
      </left>
      <right style="medium">
        <color indexed="10"/>
      </right>
      <top style="medium">
        <color indexed="10"/>
      </top>
      <bottom style="medium">
        <color indexed="10"/>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56"/>
      </left>
      <right style="medium">
        <color indexed="56"/>
      </right>
      <top style="medium">
        <color indexed="56"/>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color indexed="56"/>
      </right>
      <top>
        <color indexed="63"/>
      </top>
      <bottom>
        <color indexed="63"/>
      </bottom>
    </border>
    <border>
      <left style="medium">
        <color indexed="56"/>
      </left>
      <right style="medium">
        <color indexed="56"/>
      </right>
      <top>
        <color indexed="63"/>
      </top>
      <bottom>
        <color indexed="63"/>
      </bottom>
    </border>
    <border>
      <left style="medium">
        <color indexed="56"/>
      </left>
      <right>
        <color indexed="63"/>
      </right>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style="hair"/>
      <top style="hair"/>
      <bottom style="hair"/>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color indexed="63"/>
      </left>
      <right>
        <color indexed="63"/>
      </right>
      <top style="medium">
        <color indexed="8"/>
      </top>
      <bottom style="medium">
        <color indexed="8"/>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546">
    <xf numFmtId="0" fontId="0" fillId="0" borderId="0" xfId="0" applyAlignment="1">
      <alignment/>
    </xf>
    <xf numFmtId="0" fontId="0" fillId="0" borderId="0" xfId="0" applyAlignment="1" applyProtection="1">
      <alignment vertical="top" wrapText="1"/>
      <protection/>
    </xf>
    <xf numFmtId="1" fontId="4" fillId="2" borderId="0" xfId="0" applyNumberFormat="1" applyFont="1" applyFill="1" applyBorder="1" applyAlignment="1" applyProtection="1">
      <alignment horizontal="left" vertical="top" wrapText="1"/>
      <protection/>
    </xf>
    <xf numFmtId="0" fontId="7" fillId="0" borderId="0" xfId="0" applyFont="1" applyAlignment="1" applyProtection="1">
      <alignment vertical="top" wrapText="1"/>
      <protection/>
    </xf>
    <xf numFmtId="0" fontId="10" fillId="0" borderId="0" xfId="0" applyFont="1" applyAlignment="1" applyProtection="1">
      <alignment vertical="top" wrapText="1"/>
      <protection/>
    </xf>
    <xf numFmtId="0" fontId="1" fillId="0" borderId="0" xfId="0" applyFont="1" applyAlignment="1" applyProtection="1">
      <alignment vertical="top" wrapText="1"/>
      <protection/>
    </xf>
    <xf numFmtId="0" fontId="12" fillId="0" borderId="1" xfId="0" applyFont="1" applyBorder="1" applyAlignment="1" applyProtection="1">
      <alignment horizontal="center" vertical="top" wrapText="1"/>
      <protection locked="0"/>
    </xf>
    <xf numFmtId="0" fontId="12" fillId="0" borderId="1"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12" fillId="0" borderId="1" xfId="0" applyFont="1" applyBorder="1" applyAlignment="1" applyProtection="1">
      <alignment horizontal="center" vertical="top"/>
      <protection locked="0"/>
    </xf>
    <xf numFmtId="0" fontId="0" fillId="0" borderId="0" xfId="0" applyAlignment="1" applyProtection="1">
      <alignment vertical="top"/>
      <protection/>
    </xf>
    <xf numFmtId="0" fontId="0" fillId="0" borderId="0" xfId="0" applyAlignment="1">
      <alignment horizontal="center"/>
    </xf>
    <xf numFmtId="0" fontId="12" fillId="0" borderId="1" xfId="0" applyFont="1" applyFill="1" applyBorder="1" applyAlignment="1" applyProtection="1">
      <alignment horizontal="center" vertical="top"/>
      <protection locked="0"/>
    </xf>
    <xf numFmtId="0" fontId="0" fillId="0" borderId="0" xfId="0" applyBorder="1" applyAlignment="1">
      <alignment/>
    </xf>
    <xf numFmtId="0" fontId="1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23" fillId="3" borderId="1" xfId="0" applyFont="1" applyFill="1" applyBorder="1" applyAlignment="1" applyProtection="1">
      <alignment vertical="top" wrapText="1"/>
      <protection locked="0"/>
    </xf>
    <xf numFmtId="0" fontId="24" fillId="0" borderId="1" xfId="0" applyFont="1" applyBorder="1" applyAlignment="1" applyProtection="1">
      <alignment vertical="top" wrapText="1"/>
      <protection locked="0"/>
    </xf>
    <xf numFmtId="0" fontId="12" fillId="4" borderId="1" xfId="0" applyFont="1" applyFill="1" applyBorder="1" applyAlignment="1" applyProtection="1">
      <alignment horizontal="center" vertical="top"/>
      <protection locked="0"/>
    </xf>
    <xf numFmtId="0" fontId="0" fillId="0" borderId="1" xfId="0" applyBorder="1" applyAlignment="1" applyProtection="1">
      <alignment horizontal="center" vertical="center"/>
      <protection locked="0"/>
    </xf>
    <xf numFmtId="0" fontId="12" fillId="0" borderId="1" xfId="0" applyFont="1" applyBorder="1" applyAlignment="1">
      <alignment/>
    </xf>
    <xf numFmtId="0" fontId="40" fillId="4" borderId="0" xfId="0" applyFont="1" applyFill="1" applyAlignment="1" applyProtection="1">
      <alignment horizontal="center" vertical="top"/>
      <protection/>
    </xf>
    <xf numFmtId="0" fontId="0" fillId="4" borderId="0" xfId="0" applyFill="1" applyAlignment="1" applyProtection="1">
      <alignment vertical="top"/>
      <protection/>
    </xf>
    <xf numFmtId="0" fontId="0" fillId="2" borderId="0" xfId="0" applyFont="1" applyFill="1" applyAlignment="1" applyProtection="1">
      <alignment vertical="top"/>
      <protection/>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top" wrapText="1"/>
      <protection locked="0"/>
    </xf>
    <xf numFmtId="0" fontId="12" fillId="3" borderId="1" xfId="0" applyFont="1" applyFill="1" applyBorder="1" applyAlignment="1" applyProtection="1">
      <alignment horizontal="left" vertical="top" wrapText="1"/>
      <protection locked="0"/>
    </xf>
    <xf numFmtId="1" fontId="4" fillId="2" borderId="0" xfId="0" applyNumberFormat="1" applyFont="1" applyFill="1" applyBorder="1" applyAlignment="1" applyProtection="1">
      <alignment horizontal="center" vertical="top" wrapText="1"/>
      <protection/>
    </xf>
    <xf numFmtId="0" fontId="37" fillId="5" borderId="2" xfId="0" applyFont="1" applyFill="1" applyBorder="1" applyAlignment="1" applyProtection="1">
      <alignment horizontal="center"/>
      <protection locked="0"/>
    </xf>
    <xf numFmtId="0" fontId="0" fillId="3" borderId="1" xfId="0" applyFont="1" applyFill="1" applyBorder="1" applyAlignment="1" applyProtection="1">
      <alignment horizontal="center" vertical="top" wrapText="1"/>
      <protection locked="0"/>
    </xf>
    <xf numFmtId="0" fontId="0" fillId="6" borderId="1" xfId="0" applyFont="1" applyFill="1" applyBorder="1" applyAlignment="1" applyProtection="1">
      <alignment horizontal="center" vertical="top"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top"/>
      <protection locked="0"/>
    </xf>
    <xf numFmtId="1" fontId="14" fillId="2" borderId="0" xfId="0" applyNumberFormat="1" applyFont="1" applyFill="1" applyBorder="1" applyAlignment="1" applyProtection="1">
      <alignment horizontal="center" vertical="top" wrapText="1"/>
      <protection/>
    </xf>
    <xf numFmtId="0" fontId="2" fillId="0" borderId="0" xfId="0" applyFont="1" applyAlignment="1" applyProtection="1">
      <alignment horizontal="centerContinuous" vertical="center"/>
      <protection/>
    </xf>
    <xf numFmtId="0" fontId="0" fillId="4" borderId="0" xfId="0" applyFill="1" applyAlignment="1" applyProtection="1">
      <alignment horizontal="centerContinuous" vertical="center"/>
      <protection/>
    </xf>
    <xf numFmtId="0" fontId="41" fillId="4" borderId="0" xfId="0" applyFont="1" applyFill="1" applyAlignment="1" applyProtection="1">
      <alignment horizontal="centerContinuous" vertical="center"/>
      <protection/>
    </xf>
    <xf numFmtId="1" fontId="3" fillId="2" borderId="0" xfId="0" applyNumberFormat="1" applyFont="1" applyFill="1" applyBorder="1" applyAlignment="1" applyProtection="1">
      <alignment horizontal="centerContinuous" vertical="center" wrapText="1"/>
      <protection/>
    </xf>
    <xf numFmtId="1" fontId="20" fillId="2" borderId="0" xfId="0" applyNumberFormat="1" applyFont="1" applyFill="1" applyBorder="1" applyAlignment="1" applyProtection="1">
      <alignment horizontal="centerContinuous" vertical="center" wrapText="1"/>
      <protection/>
    </xf>
    <xf numFmtId="0" fontId="0" fillId="4" borderId="0" xfId="0" applyFill="1" applyAlignment="1" applyProtection="1">
      <alignment horizontal="centerContinuous" vertical="top"/>
      <protection/>
    </xf>
    <xf numFmtId="0" fontId="46" fillId="0" borderId="3" xfId="0" applyFont="1" applyBorder="1" applyAlignment="1">
      <alignment horizontal="centerContinuous"/>
    </xf>
    <xf numFmtId="0" fontId="46" fillId="0" borderId="4" xfId="0" applyFont="1" applyBorder="1" applyAlignment="1">
      <alignment horizontal="centerContinuous"/>
    </xf>
    <xf numFmtId="0" fontId="47" fillId="4" borderId="5"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xf>
    <xf numFmtId="0" fontId="46" fillId="7" borderId="0" xfId="0" applyFont="1" applyFill="1" applyAlignment="1">
      <alignment/>
    </xf>
    <xf numFmtId="0" fontId="0" fillId="7" borderId="0" xfId="0" applyFill="1" applyAlignment="1">
      <alignment/>
    </xf>
    <xf numFmtId="0" fontId="0" fillId="7" borderId="0" xfId="0" applyFill="1" applyAlignment="1">
      <alignment horizontal="center"/>
    </xf>
    <xf numFmtId="0" fontId="47" fillId="0" borderId="0" xfId="0" applyFont="1" applyFill="1" applyAlignment="1">
      <alignment/>
    </xf>
    <xf numFmtId="179" fontId="44" fillId="0" borderId="0" xfId="0" applyNumberFormat="1" applyFont="1" applyAlignment="1">
      <alignment/>
    </xf>
    <xf numFmtId="0" fontId="46" fillId="0" borderId="0" xfId="0" applyFont="1" applyFill="1" applyAlignment="1">
      <alignment/>
    </xf>
    <xf numFmtId="0" fontId="25" fillId="0" borderId="0" xfId="0" applyFont="1" applyFill="1" applyAlignment="1">
      <alignment/>
    </xf>
    <xf numFmtId="179" fontId="12" fillId="0" borderId="0" xfId="15" applyNumberFormat="1" applyFont="1" applyAlignment="1">
      <alignment/>
    </xf>
    <xf numFmtId="0" fontId="46" fillId="0" borderId="6" xfId="0" applyFont="1" applyFill="1" applyBorder="1" applyAlignment="1">
      <alignment/>
    </xf>
    <xf numFmtId="0" fontId="30" fillId="0" borderId="6" xfId="0" applyFont="1" applyFill="1" applyBorder="1" applyAlignment="1">
      <alignment/>
    </xf>
    <xf numFmtId="0" fontId="12" fillId="0" borderId="6" xfId="0" applyFont="1" applyBorder="1" applyAlignment="1">
      <alignment/>
    </xf>
    <xf numFmtId="9" fontId="12" fillId="0" borderId="6" xfId="0" applyNumberFormat="1" applyFont="1" applyBorder="1" applyAlignment="1">
      <alignment horizontal="center"/>
    </xf>
    <xf numFmtId="0" fontId="46" fillId="2" borderId="0" xfId="0" applyFont="1" applyFill="1" applyBorder="1" applyAlignment="1">
      <alignment/>
    </xf>
    <xf numFmtId="0" fontId="30" fillId="2" borderId="0" xfId="0" applyFont="1" applyFill="1" applyBorder="1" applyAlignment="1">
      <alignment/>
    </xf>
    <xf numFmtId="0" fontId="12" fillId="2" borderId="0" xfId="0" applyFont="1" applyFill="1" applyBorder="1" applyAlignment="1">
      <alignment/>
    </xf>
    <xf numFmtId="9" fontId="25" fillId="2" borderId="0" xfId="0" applyNumberFormat="1" applyFont="1" applyFill="1" applyBorder="1" applyAlignment="1">
      <alignment horizontal="center"/>
    </xf>
    <xf numFmtId="9" fontId="12" fillId="2" borderId="0" xfId="0" applyNumberFormat="1" applyFont="1" applyFill="1" applyBorder="1" applyAlignment="1">
      <alignment horizontal="center"/>
    </xf>
    <xf numFmtId="0" fontId="30" fillId="0" borderId="0" xfId="0" applyFont="1" applyFill="1" applyAlignment="1">
      <alignment/>
    </xf>
    <xf numFmtId="0" fontId="12" fillId="0" borderId="0" xfId="0" applyFont="1" applyFill="1" applyAlignment="1">
      <alignment/>
    </xf>
    <xf numFmtId="9" fontId="12" fillId="2" borderId="0" xfId="0" applyNumberFormat="1" applyFont="1" applyFill="1" applyBorder="1" applyAlignment="1">
      <alignment horizontal="center"/>
    </xf>
    <xf numFmtId="0" fontId="12" fillId="4" borderId="0" xfId="0" applyFont="1" applyFill="1" applyAlignment="1" applyProtection="1">
      <alignment horizontal="centerContinuous" vertical="center"/>
      <protection/>
    </xf>
    <xf numFmtId="0" fontId="47" fillId="0" borderId="7" xfId="0" applyFont="1" applyBorder="1" applyAlignment="1">
      <alignment horizontal="centerContinuous"/>
    </xf>
    <xf numFmtId="0" fontId="47" fillId="4" borderId="2" xfId="0" applyFont="1" applyFill="1" applyBorder="1" applyAlignment="1">
      <alignment horizontal="center" vertical="center" wrapText="1"/>
    </xf>
    <xf numFmtId="0" fontId="12" fillId="7" borderId="0" xfId="0" applyFont="1" applyFill="1" applyAlignment="1">
      <alignment horizontal="center"/>
    </xf>
    <xf numFmtId="0" fontId="12" fillId="0" borderId="0" xfId="0" applyFont="1" applyAlignment="1">
      <alignment horizontal="center"/>
    </xf>
    <xf numFmtId="3" fontId="25" fillId="0" borderId="0" xfId="0" applyNumberFormat="1" applyFont="1" applyAlignment="1">
      <alignment horizontal="center"/>
    </xf>
    <xf numFmtId="3" fontId="25" fillId="0" borderId="8" xfId="0" applyNumberFormat="1" applyFont="1" applyBorder="1" applyAlignment="1">
      <alignment horizontal="center"/>
    </xf>
    <xf numFmtId="179" fontId="12" fillId="0" borderId="0" xfId="0" applyNumberFormat="1" applyFont="1" applyAlignment="1">
      <alignment/>
    </xf>
    <xf numFmtId="3" fontId="25" fillId="0" borderId="9" xfId="0" applyNumberFormat="1" applyFont="1" applyBorder="1" applyAlignment="1">
      <alignment horizontal="center"/>
    </xf>
    <xf numFmtId="3" fontId="25" fillId="0" borderId="0" xfId="0" applyNumberFormat="1" applyFont="1" applyBorder="1" applyAlignment="1">
      <alignment horizontal="center"/>
    </xf>
    <xf numFmtId="3" fontId="25" fillId="0" borderId="10" xfId="0" applyNumberFormat="1" applyFont="1" applyBorder="1" applyAlignment="1">
      <alignment horizontal="center"/>
    </xf>
    <xf numFmtId="3" fontId="25" fillId="0" borderId="11" xfId="0" applyNumberFormat="1" applyFont="1" applyBorder="1" applyAlignment="1">
      <alignment horizontal="center"/>
    </xf>
    <xf numFmtId="3" fontId="25" fillId="0" borderId="12" xfId="0" applyNumberFormat="1" applyFont="1" applyBorder="1" applyAlignment="1">
      <alignment horizontal="center"/>
    </xf>
    <xf numFmtId="0" fontId="25" fillId="0" borderId="13" xfId="0" applyFont="1" applyFill="1" applyBorder="1" applyAlignment="1">
      <alignment/>
    </xf>
    <xf numFmtId="0" fontId="25" fillId="0" borderId="14" xfId="0" applyFont="1" applyFill="1" applyBorder="1" applyAlignment="1">
      <alignment/>
    </xf>
    <xf numFmtId="0" fontId="25" fillId="0" borderId="15" xfId="0" applyFont="1" applyFill="1" applyBorder="1" applyAlignment="1">
      <alignment/>
    </xf>
    <xf numFmtId="0" fontId="47" fillId="4" borderId="16" xfId="0" applyFont="1" applyFill="1" applyBorder="1" applyAlignment="1">
      <alignment horizontal="center" vertical="center" wrapText="1"/>
    </xf>
    <xf numFmtId="179" fontId="44" fillId="0" borderId="14" xfId="0" applyNumberFormat="1" applyFont="1" applyBorder="1" applyAlignment="1">
      <alignment/>
    </xf>
    <xf numFmtId="179" fontId="44" fillId="0" borderId="10" xfId="0" applyNumberFormat="1" applyFont="1" applyBorder="1" applyAlignment="1">
      <alignment/>
    </xf>
    <xf numFmtId="0" fontId="0" fillId="7" borderId="14" xfId="0" applyFill="1" applyBorder="1" applyAlignment="1">
      <alignment/>
    </xf>
    <xf numFmtId="0" fontId="0" fillId="7" borderId="10" xfId="0" applyFill="1" applyBorder="1" applyAlignment="1">
      <alignment/>
    </xf>
    <xf numFmtId="179" fontId="12" fillId="0" borderId="13" xfId="15" applyNumberFormat="1" applyFont="1" applyBorder="1" applyAlignment="1">
      <alignment/>
    </xf>
    <xf numFmtId="179" fontId="12" fillId="0" borderId="8" xfId="15" applyNumberFormat="1" applyFont="1" applyBorder="1" applyAlignment="1">
      <alignment/>
    </xf>
    <xf numFmtId="179" fontId="12" fillId="0" borderId="14" xfId="15" applyNumberFormat="1" applyFont="1" applyBorder="1" applyAlignment="1">
      <alignment/>
    </xf>
    <xf numFmtId="179" fontId="12" fillId="0" borderId="10" xfId="15" applyNumberFormat="1" applyFont="1" applyBorder="1" applyAlignment="1">
      <alignment/>
    </xf>
    <xf numFmtId="179" fontId="12" fillId="0" borderId="15" xfId="15" applyNumberFormat="1" applyFont="1" applyBorder="1" applyAlignment="1">
      <alignment/>
    </xf>
    <xf numFmtId="179" fontId="12" fillId="0" borderId="12" xfId="15" applyNumberFormat="1" applyFont="1" applyBorder="1" applyAlignment="1">
      <alignment/>
    </xf>
    <xf numFmtId="179" fontId="44" fillId="0" borderId="17" xfId="0" applyNumberFormat="1" applyFont="1" applyBorder="1" applyAlignment="1">
      <alignment/>
    </xf>
    <xf numFmtId="0" fontId="0" fillId="7" borderId="17" xfId="0" applyFill="1" applyBorder="1" applyAlignment="1">
      <alignment horizontal="center"/>
    </xf>
    <xf numFmtId="3" fontId="25" fillId="0" borderId="18" xfId="0" applyNumberFormat="1" applyFont="1" applyBorder="1" applyAlignment="1">
      <alignment horizontal="center"/>
    </xf>
    <xf numFmtId="3" fontId="25" fillId="0" borderId="17" xfId="0" applyNumberFormat="1" applyFont="1" applyBorder="1" applyAlignment="1">
      <alignment horizontal="center"/>
    </xf>
    <xf numFmtId="3" fontId="25" fillId="0" borderId="19" xfId="0" applyNumberFormat="1" applyFont="1" applyBorder="1" applyAlignment="1">
      <alignment horizontal="center"/>
    </xf>
    <xf numFmtId="0" fontId="0" fillId="7" borderId="1" xfId="0" applyFill="1" applyBorder="1" applyAlignment="1">
      <alignment/>
    </xf>
    <xf numFmtId="0" fontId="0" fillId="7" borderId="1" xfId="0" applyFill="1" applyBorder="1" applyAlignment="1">
      <alignment horizontal="center"/>
    </xf>
    <xf numFmtId="179" fontId="44" fillId="0" borderId="1" xfId="0" applyNumberFormat="1" applyFont="1" applyBorder="1" applyAlignment="1">
      <alignment/>
    </xf>
    <xf numFmtId="179" fontId="12" fillId="0" borderId="1" xfId="15" applyNumberFormat="1" applyFont="1" applyBorder="1" applyAlignment="1">
      <alignment/>
    </xf>
    <xf numFmtId="3" fontId="25" fillId="0" borderId="1" xfId="0" applyNumberFormat="1" applyFont="1" applyBorder="1" applyAlignment="1">
      <alignment horizontal="center"/>
    </xf>
    <xf numFmtId="9" fontId="12" fillId="0" borderId="1" xfId="0" applyNumberFormat="1" applyFont="1" applyBorder="1" applyAlignment="1">
      <alignment horizontal="center"/>
    </xf>
    <xf numFmtId="0" fontId="12" fillId="2" borderId="1" xfId="0" applyFont="1" applyFill="1" applyBorder="1" applyAlignment="1">
      <alignment/>
    </xf>
    <xf numFmtId="9" fontId="25" fillId="2" borderId="1" xfId="0" applyNumberFormat="1" applyFont="1" applyFill="1" applyBorder="1" applyAlignment="1">
      <alignment horizontal="center"/>
    </xf>
    <xf numFmtId="0" fontId="46" fillId="7" borderId="20" xfId="0" applyFont="1" applyFill="1" applyBorder="1" applyAlignment="1">
      <alignment/>
    </xf>
    <xf numFmtId="0" fontId="0" fillId="7" borderId="21" xfId="0" applyFill="1" applyBorder="1" applyAlignment="1">
      <alignment/>
    </xf>
    <xf numFmtId="0" fontId="0" fillId="7" borderId="21" xfId="0" applyFill="1" applyBorder="1" applyAlignment="1">
      <alignment horizontal="center"/>
    </xf>
    <xf numFmtId="0" fontId="0" fillId="7" borderId="22" xfId="0" applyFill="1" applyBorder="1" applyAlignment="1">
      <alignment horizontal="center"/>
    </xf>
    <xf numFmtId="0" fontId="47" fillId="0" borderId="23" xfId="0" applyFont="1" applyFill="1" applyBorder="1" applyAlignment="1">
      <alignment/>
    </xf>
    <xf numFmtId="9" fontId="44" fillId="0" borderId="24" xfId="0" applyNumberFormat="1" applyFont="1" applyBorder="1" applyAlignment="1">
      <alignment/>
    </xf>
    <xf numFmtId="0" fontId="46" fillId="7" borderId="23" xfId="0" applyFont="1" applyFill="1" applyBorder="1" applyAlignment="1">
      <alignment/>
    </xf>
    <xf numFmtId="0" fontId="0" fillId="7" borderId="24" xfId="0" applyFill="1" applyBorder="1" applyAlignment="1">
      <alignment horizontal="center"/>
    </xf>
    <xf numFmtId="0" fontId="46" fillId="0" borderId="23" xfId="0" applyFont="1" applyFill="1" applyBorder="1" applyAlignment="1">
      <alignment/>
    </xf>
    <xf numFmtId="9" fontId="25" fillId="0" borderId="24" xfId="0" applyNumberFormat="1" applyFont="1" applyBorder="1" applyAlignment="1">
      <alignment horizontal="center"/>
    </xf>
    <xf numFmtId="0" fontId="46" fillId="2" borderId="23" xfId="0" applyFont="1" applyFill="1" applyBorder="1" applyAlignment="1">
      <alignment/>
    </xf>
    <xf numFmtId="0" fontId="46" fillId="0" borderId="25" xfId="0" applyFont="1" applyFill="1" applyBorder="1" applyAlignment="1">
      <alignment/>
    </xf>
    <xf numFmtId="179" fontId="12" fillId="0" borderId="26" xfId="15" applyNumberFormat="1" applyFont="1" applyBorder="1" applyAlignment="1">
      <alignment/>
    </xf>
    <xf numFmtId="3" fontId="25" fillId="0" borderId="26" xfId="0" applyNumberFormat="1" applyFont="1" applyBorder="1" applyAlignment="1">
      <alignment horizontal="center"/>
    </xf>
    <xf numFmtId="9" fontId="25" fillId="0" borderId="27" xfId="0" applyNumberFormat="1" applyFont="1" applyBorder="1" applyAlignment="1">
      <alignment horizontal="center"/>
    </xf>
    <xf numFmtId="0" fontId="47" fillId="4" borderId="28" xfId="0" applyFont="1" applyFill="1" applyBorder="1" applyAlignment="1">
      <alignment horizontal="center" vertical="center" wrapText="1"/>
    </xf>
    <xf numFmtId="0" fontId="46" fillId="7" borderId="29" xfId="0" applyFont="1" applyFill="1" applyBorder="1" applyAlignment="1">
      <alignment/>
    </xf>
    <xf numFmtId="0" fontId="47" fillId="0" borderId="30" xfId="0" applyFont="1" applyFill="1" applyBorder="1" applyAlignment="1">
      <alignment/>
    </xf>
    <xf numFmtId="0" fontId="46" fillId="7" borderId="30" xfId="0" applyFont="1" applyFill="1" applyBorder="1" applyAlignment="1">
      <alignment/>
    </xf>
    <xf numFmtId="0" fontId="46" fillId="0" borderId="30" xfId="0" applyFont="1" applyFill="1" applyBorder="1" applyAlignment="1">
      <alignment/>
    </xf>
    <xf numFmtId="0" fontId="46" fillId="2" borderId="30" xfId="0" applyFont="1" applyFill="1" applyBorder="1" applyAlignment="1">
      <alignment/>
    </xf>
    <xf numFmtId="0" fontId="46" fillId="0" borderId="31" xfId="0" applyFont="1" applyFill="1" applyBorder="1" applyAlignment="1">
      <alignment/>
    </xf>
    <xf numFmtId="179" fontId="44" fillId="0" borderId="23" xfId="0" applyNumberFormat="1" applyFont="1" applyBorder="1" applyAlignment="1">
      <alignment/>
    </xf>
    <xf numFmtId="0" fontId="25" fillId="0" borderId="23" xfId="0" applyFont="1" applyFill="1" applyBorder="1" applyAlignment="1">
      <alignment/>
    </xf>
    <xf numFmtId="0" fontId="30" fillId="0" borderId="23" xfId="0" applyFont="1" applyFill="1" applyBorder="1" applyAlignment="1">
      <alignment/>
    </xf>
    <xf numFmtId="0" fontId="30" fillId="2" borderId="23" xfId="0" applyFont="1" applyFill="1" applyBorder="1" applyAlignment="1">
      <alignment/>
    </xf>
    <xf numFmtId="0" fontId="12" fillId="0" borderId="23" xfId="0" applyFont="1" applyFill="1" applyBorder="1" applyAlignment="1">
      <alignment/>
    </xf>
    <xf numFmtId="0" fontId="25" fillId="0" borderId="25" xfId="0" applyFont="1" applyFill="1" applyBorder="1" applyAlignment="1">
      <alignment/>
    </xf>
    <xf numFmtId="0" fontId="47" fillId="4" borderId="32" xfId="0" applyFont="1" applyFill="1" applyBorder="1" applyAlignment="1">
      <alignment horizontal="center" vertical="center" wrapText="1"/>
    </xf>
    <xf numFmtId="0" fontId="47" fillId="4" borderId="33"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35" xfId="0" applyFont="1" applyFill="1" applyBorder="1" applyAlignment="1">
      <alignment horizontal="center" vertical="center" wrapText="1"/>
    </xf>
    <xf numFmtId="0" fontId="0" fillId="4" borderId="36" xfId="0" applyFill="1" applyBorder="1" applyAlignment="1" applyProtection="1">
      <alignment horizontal="centerContinuous" vertical="top"/>
      <protection/>
    </xf>
    <xf numFmtId="0" fontId="46" fillId="0" borderId="37" xfId="0" applyFont="1" applyBorder="1" applyAlignment="1">
      <alignment horizontal="centerContinuous"/>
    </xf>
    <xf numFmtId="0" fontId="46" fillId="0" borderId="36" xfId="0" applyFont="1" applyBorder="1" applyAlignment="1">
      <alignment horizontal="centerContinuous"/>
    </xf>
    <xf numFmtId="0" fontId="0" fillId="4" borderId="38" xfId="0" applyFill="1" applyBorder="1" applyAlignment="1" applyProtection="1">
      <alignment horizontal="left" vertical="top"/>
      <protection/>
    </xf>
    <xf numFmtId="1" fontId="3" fillId="2" borderId="38" xfId="0" applyNumberFormat="1" applyFont="1" applyFill="1" applyBorder="1" applyAlignment="1" applyProtection="1">
      <alignment horizontal="centerContinuous" vertical="center" wrapText="1"/>
      <protection/>
    </xf>
    <xf numFmtId="1" fontId="20" fillId="2" borderId="36" xfId="0" applyNumberFormat="1" applyFont="1" applyFill="1" applyBorder="1" applyAlignment="1" applyProtection="1">
      <alignment horizontal="centerContinuous" vertical="center" wrapText="1"/>
      <protection/>
    </xf>
    <xf numFmtId="1" fontId="20" fillId="2" borderId="37" xfId="0" applyNumberFormat="1" applyFont="1" applyFill="1" applyBorder="1" applyAlignment="1" applyProtection="1">
      <alignment horizontal="centerContinuous" vertical="center" wrapText="1"/>
      <protection/>
    </xf>
    <xf numFmtId="0" fontId="0" fillId="4" borderId="28" xfId="0" applyFill="1" applyBorder="1" applyAlignment="1" applyProtection="1">
      <alignment horizontal="left" vertical="top"/>
      <protection/>
    </xf>
    <xf numFmtId="0" fontId="13" fillId="0" borderId="0" xfId="0" applyFont="1" applyAlignment="1">
      <alignment/>
    </xf>
    <xf numFmtId="0" fontId="12" fillId="0" borderId="0" xfId="0" applyFont="1" applyAlignment="1" applyProtection="1">
      <alignment vertical="top"/>
      <protection/>
    </xf>
    <xf numFmtId="0" fontId="8" fillId="0" borderId="1" xfId="0" applyFont="1" applyBorder="1" applyAlignment="1" applyProtection="1">
      <alignment horizontal="center" vertical="center" wrapText="1"/>
      <protection hidden="1"/>
    </xf>
    <xf numFmtId="0" fontId="0" fillId="2" borderId="0" xfId="0" applyFont="1" applyFill="1" applyAlignment="1" applyProtection="1">
      <alignment horizontal="center" vertical="top" wrapText="1"/>
      <protection hidden="1"/>
    </xf>
    <xf numFmtId="0" fontId="0" fillId="2" borderId="0" xfId="0" applyFont="1" applyFill="1" applyAlignment="1" applyProtection="1">
      <alignment vertical="top" wrapText="1"/>
      <protection hidden="1"/>
    </xf>
    <xf numFmtId="0" fontId="6" fillId="0" borderId="0" xfId="0" applyFont="1" applyAlignment="1" applyProtection="1">
      <alignment horizontal="center" vertical="top" wrapText="1"/>
      <protection hidden="1"/>
    </xf>
    <xf numFmtId="1" fontId="3" fillId="2" borderId="0" xfId="0" applyNumberFormat="1" applyFont="1" applyFill="1" applyBorder="1" applyAlignment="1" applyProtection="1">
      <alignment horizontal="center" vertical="top" wrapText="1"/>
      <protection hidden="1"/>
    </xf>
    <xf numFmtId="0" fontId="11" fillId="0" borderId="39" xfId="0" applyFont="1" applyFill="1" applyBorder="1" applyAlignment="1" applyProtection="1">
      <alignment vertical="top" wrapText="1"/>
      <protection hidden="1"/>
    </xf>
    <xf numFmtId="1" fontId="4" fillId="0" borderId="0" xfId="0" applyNumberFormat="1" applyFont="1" applyFill="1" applyBorder="1" applyAlignment="1" applyProtection="1">
      <alignment horizontal="center" vertical="top" wrapText="1"/>
      <protection hidden="1"/>
    </xf>
    <xf numFmtId="1" fontId="4" fillId="0" borderId="0" xfId="0" applyNumberFormat="1" applyFont="1" applyFill="1" applyBorder="1" applyAlignment="1" applyProtection="1">
      <alignment horizontal="left" vertical="top" wrapText="1"/>
      <protection hidden="1"/>
    </xf>
    <xf numFmtId="197" fontId="37" fillId="5" borderId="2" xfId="0" applyNumberFormat="1" applyFont="1" applyFill="1" applyBorder="1" applyAlignment="1" applyProtection="1">
      <alignment horizontal="center"/>
      <protection locked="0"/>
    </xf>
    <xf numFmtId="0" fontId="2" fillId="0" borderId="39" xfId="0" applyFont="1" applyBorder="1" applyAlignment="1" applyProtection="1">
      <alignment horizontal="centerContinuous" vertical="center"/>
      <protection/>
    </xf>
    <xf numFmtId="0" fontId="41" fillId="4" borderId="39" xfId="0" applyFont="1" applyFill="1" applyBorder="1" applyAlignment="1" applyProtection="1">
      <alignment horizontal="centerContinuous" vertical="center"/>
      <protection/>
    </xf>
    <xf numFmtId="0" fontId="40" fillId="4" borderId="0" xfId="0" applyFont="1" applyFill="1" applyAlignment="1" applyProtection="1">
      <alignment horizontal="center" vertical="top"/>
      <protection hidden="1"/>
    </xf>
    <xf numFmtId="0" fontId="43" fillId="4" borderId="0" xfId="0" applyFont="1" applyFill="1" applyAlignment="1" applyProtection="1">
      <alignment horizontal="centerContinuous" vertical="top"/>
      <protection hidden="1"/>
    </xf>
    <xf numFmtId="0" fontId="0" fillId="4" borderId="0" xfId="0" applyFont="1" applyFill="1" applyAlignment="1" applyProtection="1">
      <alignment horizontal="centerContinuous" vertical="top" wrapText="1"/>
      <protection hidden="1"/>
    </xf>
    <xf numFmtId="0" fontId="0" fillId="0" borderId="0" xfId="0" applyAlignment="1" applyProtection="1">
      <alignment vertical="top"/>
      <protection hidden="1"/>
    </xf>
    <xf numFmtId="0" fontId="15" fillId="4" borderId="0" xfId="0" applyFont="1" applyFill="1" applyAlignment="1" applyProtection="1">
      <alignment horizontal="center" vertical="center"/>
      <protection hidden="1"/>
    </xf>
    <xf numFmtId="0" fontId="38" fillId="4" borderId="0" xfId="0" applyFont="1" applyFill="1" applyAlignment="1" applyProtection="1">
      <alignment horizontal="centerContinuous" vertical="top"/>
      <protection hidden="1"/>
    </xf>
    <xf numFmtId="0" fontId="0" fillId="4" borderId="0" xfId="0" applyFont="1" applyFill="1" applyAlignment="1" applyProtection="1">
      <alignment horizontal="centerContinuous" vertical="top"/>
      <protection hidden="1"/>
    </xf>
    <xf numFmtId="0" fontId="0" fillId="4" borderId="0" xfId="0" applyFill="1" applyAlignment="1" applyProtection="1">
      <alignment vertical="top"/>
      <protection hidden="1"/>
    </xf>
    <xf numFmtId="0" fontId="0" fillId="2" borderId="0" xfId="0" applyFont="1" applyFill="1" applyAlignment="1" applyProtection="1">
      <alignment vertical="top"/>
      <protection hidden="1"/>
    </xf>
    <xf numFmtId="1" fontId="1" fillId="2" borderId="0" xfId="0" applyNumberFormat="1" applyFont="1" applyFill="1" applyBorder="1" applyAlignment="1" applyProtection="1">
      <alignment horizontal="center" vertical="top" wrapText="1"/>
      <protection hidden="1"/>
    </xf>
    <xf numFmtId="1" fontId="4" fillId="2" borderId="0" xfId="0" applyNumberFormat="1" applyFont="1" applyFill="1" applyBorder="1" applyAlignment="1" applyProtection="1">
      <alignment horizontal="left" vertical="top" wrapText="1"/>
      <protection hidden="1"/>
    </xf>
    <xf numFmtId="0" fontId="0" fillId="4" borderId="0" xfId="0" applyFont="1" applyFill="1" applyAlignment="1" applyProtection="1">
      <alignment vertical="top"/>
      <protection hidden="1"/>
    </xf>
    <xf numFmtId="1" fontId="1" fillId="4" borderId="0" xfId="0" applyNumberFormat="1" applyFont="1" applyFill="1" applyBorder="1" applyAlignment="1" applyProtection="1">
      <alignment horizontal="center" vertical="top" wrapText="1"/>
      <protection hidden="1"/>
    </xf>
    <xf numFmtId="1" fontId="4" fillId="4" borderId="0" xfId="0" applyNumberFormat="1" applyFont="1" applyFill="1" applyBorder="1" applyAlignment="1" applyProtection="1">
      <alignment horizontal="left" vertical="top" wrapText="1"/>
      <protection hidden="1"/>
    </xf>
    <xf numFmtId="0" fontId="47" fillId="0" borderId="0" xfId="0" applyFont="1" applyAlignment="1" applyProtection="1">
      <alignment vertical="top"/>
      <protection hidden="1"/>
    </xf>
    <xf numFmtId="0" fontId="44" fillId="4" borderId="0" xfId="0" applyFont="1" applyFill="1" applyAlignment="1" applyProtection="1">
      <alignment horizontal="left" vertical="top"/>
      <protection hidden="1"/>
    </xf>
    <xf numFmtId="0" fontId="0" fillId="4" borderId="0" xfId="0" applyFont="1" applyFill="1" applyAlignment="1" applyProtection="1">
      <alignment horizontal="left" vertical="top" wrapText="1"/>
      <protection hidden="1"/>
    </xf>
    <xf numFmtId="0" fontId="1" fillId="4" borderId="0" xfId="0" applyFont="1" applyFill="1" applyAlignment="1" applyProtection="1">
      <alignment horizontal="left" vertical="top"/>
      <protection hidden="1"/>
    </xf>
    <xf numFmtId="0" fontId="25" fillId="4" borderId="0" xfId="0" applyFont="1" applyFill="1" applyAlignment="1" applyProtection="1">
      <alignment horizontal="right" vertical="top"/>
      <protection hidden="1"/>
    </xf>
    <xf numFmtId="0" fontId="25" fillId="4" borderId="0" xfId="0" applyFont="1" applyFill="1" applyAlignment="1" applyProtection="1">
      <alignment horizontal="left" vertical="top"/>
      <protection hidden="1"/>
    </xf>
    <xf numFmtId="0" fontId="0" fillId="0" borderId="0" xfId="0" applyBorder="1" applyAlignment="1" applyProtection="1">
      <alignment vertical="top"/>
      <protection hidden="1"/>
    </xf>
    <xf numFmtId="0" fontId="25" fillId="4" borderId="0" xfId="0" applyFont="1" applyFill="1" applyAlignment="1" applyProtection="1">
      <alignment horizontal="left" vertical="top" wrapText="1"/>
      <protection hidden="1"/>
    </xf>
    <xf numFmtId="0" fontId="25" fillId="4" borderId="0" xfId="0" applyFont="1" applyFill="1" applyBorder="1" applyAlignment="1" applyProtection="1">
      <alignment horizontal="right" vertical="top"/>
      <protection hidden="1"/>
    </xf>
    <xf numFmtId="0" fontId="10" fillId="4" borderId="0" xfId="0" applyFont="1" applyFill="1" applyBorder="1" applyAlignment="1" applyProtection="1">
      <alignment horizontal="right" vertical="top"/>
      <protection hidden="1"/>
    </xf>
    <xf numFmtId="0" fontId="0" fillId="4" borderId="0" xfId="0" applyFont="1" applyFill="1" applyAlignment="1" applyProtection="1">
      <alignment horizontal="center" vertical="top"/>
      <protection hidden="1"/>
    </xf>
    <xf numFmtId="0" fontId="38" fillId="4" borderId="0" xfId="0" applyFont="1" applyFill="1" applyAlignment="1" applyProtection="1">
      <alignment horizontal="left" vertical="top"/>
      <protection hidden="1"/>
    </xf>
    <xf numFmtId="0" fontId="19" fillId="4" borderId="0" xfId="0" applyFont="1" applyFill="1" applyAlignment="1" applyProtection="1">
      <alignment horizontal="left" vertical="top" wrapText="1"/>
      <protection hidden="1"/>
    </xf>
    <xf numFmtId="0" fontId="1" fillId="8" borderId="0" xfId="0" applyFont="1" applyFill="1" applyAlignment="1" applyProtection="1">
      <alignment horizontal="centerContinuous" vertical="top"/>
      <protection hidden="1"/>
    </xf>
    <xf numFmtId="0" fontId="39" fillId="8" borderId="0" xfId="0" applyFont="1" applyFill="1" applyAlignment="1" applyProtection="1">
      <alignment horizontal="centerContinuous" vertical="top"/>
      <protection hidden="1"/>
    </xf>
    <xf numFmtId="0" fontId="4" fillId="8" borderId="0" xfId="0" applyFont="1" applyFill="1" applyAlignment="1" applyProtection="1">
      <alignment horizontal="centerContinuous" vertical="top" wrapText="1"/>
      <protection hidden="1"/>
    </xf>
    <xf numFmtId="0" fontId="0" fillId="0" borderId="0" xfId="0" applyFont="1" applyAlignment="1" applyProtection="1">
      <alignment horizontal="left" vertical="top" wrapText="1"/>
      <protection hidden="1"/>
    </xf>
    <xf numFmtId="0" fontId="11" fillId="6" borderId="1" xfId="0" applyFont="1" applyFill="1" applyBorder="1" applyAlignment="1" applyProtection="1">
      <alignment horizontal="center" vertical="top" wrapText="1"/>
      <protection hidden="1"/>
    </xf>
    <xf numFmtId="0" fontId="11" fillId="6" borderId="1" xfId="0" applyFont="1" applyFill="1" applyBorder="1" applyAlignment="1" applyProtection="1">
      <alignment vertical="top" wrapText="1"/>
      <protection hidden="1"/>
    </xf>
    <xf numFmtId="0" fontId="26" fillId="3" borderId="1" xfId="0" applyFont="1" applyFill="1" applyBorder="1" applyAlignment="1" applyProtection="1">
      <alignment horizontal="center" vertical="top" wrapText="1"/>
      <protection hidden="1"/>
    </xf>
    <xf numFmtId="0" fontId="26" fillId="3" borderId="1" xfId="0" applyFont="1" applyFill="1" applyBorder="1" applyAlignment="1" applyProtection="1">
      <alignment vertical="top" wrapText="1"/>
      <protection hidden="1"/>
    </xf>
    <xf numFmtId="0" fontId="12" fillId="0" borderId="1" xfId="0" applyFont="1" applyBorder="1" applyAlignment="1" applyProtection="1">
      <alignment horizontal="center" vertical="top" wrapText="1"/>
      <protection hidden="1"/>
    </xf>
    <xf numFmtId="0" fontId="12" fillId="0" borderId="1" xfId="0" applyFont="1" applyFill="1" applyBorder="1" applyAlignment="1" applyProtection="1">
      <alignment horizontal="center" vertical="top" wrapText="1"/>
      <protection hidden="1"/>
    </xf>
    <xf numFmtId="0" fontId="12" fillId="0" borderId="0" xfId="0" applyFont="1" applyAlignment="1" applyProtection="1">
      <alignment vertical="top" wrapText="1"/>
      <protection/>
    </xf>
    <xf numFmtId="0" fontId="0" fillId="0" borderId="0" xfId="0" applyAlignment="1" applyProtection="1">
      <alignment/>
      <protection/>
    </xf>
    <xf numFmtId="0" fontId="25" fillId="0" borderId="0" xfId="0" applyFont="1" applyBorder="1" applyAlignment="1" applyProtection="1">
      <alignment horizontal="right" vertical="top" wrapText="1"/>
      <protection hidden="1"/>
    </xf>
    <xf numFmtId="9" fontId="25" fillId="0" borderId="0" xfId="0" applyNumberFormat="1" applyFont="1" applyBorder="1" applyAlignment="1" applyProtection="1">
      <alignment horizontal="right" vertical="top" wrapText="1"/>
      <protection hidden="1"/>
    </xf>
    <xf numFmtId="0" fontId="25" fillId="0" borderId="0" xfId="0" applyFont="1" applyAlignment="1" applyProtection="1">
      <alignment vertical="top"/>
      <protection hidden="1"/>
    </xf>
    <xf numFmtId="0" fontId="12" fillId="0" borderId="0" xfId="0" applyFont="1" applyBorder="1" applyAlignment="1" applyProtection="1">
      <alignment horizontal="center" vertical="top" wrapText="1"/>
      <protection hidden="1"/>
    </xf>
    <xf numFmtId="0" fontId="12" fillId="0" borderId="40" xfId="0" applyFont="1" applyBorder="1" applyAlignment="1" applyProtection="1">
      <alignment horizontal="center" vertical="top" wrapText="1"/>
      <protection hidden="1"/>
    </xf>
    <xf numFmtId="0" fontId="12" fillId="0" borderId="41" xfId="0" applyFont="1" applyBorder="1" applyAlignment="1" applyProtection="1">
      <alignment horizontal="center" vertical="top" wrapText="1"/>
      <protection hidden="1"/>
    </xf>
    <xf numFmtId="0" fontId="12" fillId="0" borderId="39" xfId="0" applyFont="1" applyBorder="1" applyAlignment="1" applyProtection="1">
      <alignment horizontal="center" vertical="top" wrapText="1"/>
      <protection hidden="1"/>
    </xf>
    <xf numFmtId="0" fontId="12" fillId="0" borderId="39" xfId="0" applyFont="1" applyFill="1" applyBorder="1" applyAlignment="1" applyProtection="1">
      <alignment horizontal="center" vertical="top" wrapText="1"/>
      <protection hidden="1"/>
    </xf>
    <xf numFmtId="0" fontId="14" fillId="0" borderId="39" xfId="0" applyFont="1" applyFill="1" applyBorder="1" applyAlignment="1" applyProtection="1">
      <alignment horizontal="center" vertical="top" wrapText="1"/>
      <protection hidden="1"/>
    </xf>
    <xf numFmtId="0" fontId="0" fillId="0" borderId="0" xfId="0" applyFill="1" applyAlignment="1" applyProtection="1">
      <alignment horizontal="center" vertical="top" wrapText="1"/>
      <protection hidden="1"/>
    </xf>
    <xf numFmtId="1" fontId="0" fillId="0" borderId="0" xfId="0" applyNumberFormat="1" applyFill="1" applyAlignment="1" applyProtection="1">
      <alignment horizontal="center" vertical="top" wrapText="1"/>
      <protection hidden="1"/>
    </xf>
    <xf numFmtId="0" fontId="0" fillId="0" borderId="0" xfId="0" applyAlignment="1" applyProtection="1">
      <alignment horizontal="center" vertical="top" wrapText="1"/>
      <protection hidden="1"/>
    </xf>
    <xf numFmtId="0" fontId="1" fillId="0" borderId="39" xfId="0" applyFont="1" applyBorder="1" applyAlignment="1" applyProtection="1">
      <alignment horizontal="center" vertical="top" wrapText="1"/>
      <protection hidden="1"/>
    </xf>
    <xf numFmtId="0" fontId="2" fillId="0" borderId="39" xfId="0" applyFont="1" applyBorder="1" applyAlignment="1" applyProtection="1">
      <alignment horizontal="centerContinuous" vertical="center"/>
      <protection hidden="1"/>
    </xf>
    <xf numFmtId="0" fontId="0" fillId="0" borderId="39" xfId="0" applyBorder="1" applyAlignment="1" applyProtection="1">
      <alignment vertical="top" wrapText="1"/>
      <protection hidden="1"/>
    </xf>
    <xf numFmtId="0" fontId="41" fillId="4" borderId="39" xfId="0" applyFont="1" applyFill="1" applyBorder="1" applyAlignment="1" applyProtection="1">
      <alignment horizontal="centerContinuous" vertical="center"/>
      <protection hidden="1"/>
    </xf>
    <xf numFmtId="1" fontId="3" fillId="2" borderId="0" xfId="0" applyNumberFormat="1" applyFont="1" applyFill="1" applyBorder="1" applyAlignment="1" applyProtection="1">
      <alignment horizontal="left" vertical="top"/>
      <protection hidden="1"/>
    </xf>
    <xf numFmtId="0" fontId="5" fillId="0" borderId="0" xfId="0" applyFont="1" applyAlignment="1" applyProtection="1">
      <alignment horizontal="left" vertical="center"/>
      <protection hidden="1"/>
    </xf>
    <xf numFmtId="0" fontId="6" fillId="0" borderId="0" xfId="0" applyFont="1" applyAlignment="1" applyProtection="1">
      <alignment vertical="top" wrapText="1"/>
      <protection hidden="1"/>
    </xf>
    <xf numFmtId="0" fontId="19" fillId="6" borderId="1" xfId="0" applyFont="1" applyFill="1" applyBorder="1" applyAlignment="1" applyProtection="1">
      <alignment vertical="top" wrapText="1"/>
      <protection hidden="1"/>
    </xf>
    <xf numFmtId="0" fontId="19" fillId="3" borderId="1" xfId="0" applyFont="1" applyFill="1" applyBorder="1" applyAlignment="1" applyProtection="1">
      <alignment vertical="top" wrapText="1"/>
      <protection hidden="1"/>
    </xf>
    <xf numFmtId="0" fontId="12" fillId="0" borderId="1" xfId="0" applyFont="1" applyBorder="1" applyAlignment="1" applyProtection="1">
      <alignment vertical="top" wrapText="1"/>
      <protection hidden="1"/>
    </xf>
    <xf numFmtId="0" fontId="12" fillId="0" borderId="1" xfId="0" applyFont="1" applyFill="1" applyBorder="1" applyAlignment="1" applyProtection="1">
      <alignment vertical="top" wrapText="1"/>
      <protection hidden="1"/>
    </xf>
    <xf numFmtId="0" fontId="13" fillId="0" borderId="1" xfId="0" applyFont="1" applyBorder="1" applyAlignment="1" applyProtection="1">
      <alignment vertical="top" wrapText="1"/>
      <protection hidden="1"/>
    </xf>
    <xf numFmtId="0" fontId="12" fillId="0" borderId="0" xfId="0" applyFont="1" applyBorder="1" applyAlignment="1" applyProtection="1">
      <alignment vertical="top" wrapText="1"/>
      <protection hidden="1"/>
    </xf>
    <xf numFmtId="0" fontId="0" fillId="0" borderId="0" xfId="0" applyAlignment="1" applyProtection="1">
      <alignment horizontal="right" vertical="top" wrapText="1"/>
      <protection hidden="1"/>
    </xf>
    <xf numFmtId="0" fontId="0" fillId="0" borderId="0" xfId="0" applyAlignment="1" applyProtection="1">
      <alignment vertical="top" wrapText="1"/>
      <protection hidden="1"/>
    </xf>
    <xf numFmtId="0" fontId="0" fillId="0" borderId="0" xfId="0" applyFill="1" applyAlignment="1" applyProtection="1">
      <alignment horizontal="right" vertical="top" wrapText="1"/>
      <protection hidden="1"/>
    </xf>
    <xf numFmtId="0" fontId="0" fillId="0" borderId="0" xfId="0" applyFill="1" applyAlignment="1" applyProtection="1">
      <alignment vertical="top" wrapText="1"/>
      <protection hidden="1"/>
    </xf>
    <xf numFmtId="0" fontId="12" fillId="0" borderId="0" xfId="0" applyFont="1" applyFill="1" applyAlignment="1" applyProtection="1">
      <alignment vertical="top" wrapText="1"/>
      <protection hidden="1"/>
    </xf>
    <xf numFmtId="0" fontId="0" fillId="0" borderId="1" xfId="0" applyBorder="1" applyAlignment="1" applyProtection="1">
      <alignment/>
      <protection locked="0"/>
    </xf>
    <xf numFmtId="0" fontId="1" fillId="0" borderId="0" xfId="0" applyFont="1" applyAlignment="1" applyProtection="1">
      <alignment horizontal="center" vertical="top" wrapText="1"/>
      <protection hidden="1"/>
    </xf>
    <xf numFmtId="0" fontId="2" fillId="0" borderId="0" xfId="0" applyFont="1" applyAlignment="1" applyProtection="1">
      <alignment horizontal="centerContinuous" vertical="center"/>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36" fillId="0" borderId="0" xfId="0" applyFont="1" applyAlignment="1" applyProtection="1">
      <alignment horizontal="centerContinuous" vertical="center"/>
      <protection hidden="1"/>
    </xf>
    <xf numFmtId="0" fontId="41" fillId="4" borderId="0" xfId="0" applyFont="1" applyFill="1" applyAlignment="1" applyProtection="1">
      <alignment horizontal="centerContinuous" vertical="center"/>
      <protection hidden="1"/>
    </xf>
    <xf numFmtId="0" fontId="37" fillId="0" borderId="0" xfId="0" applyFont="1" applyAlignment="1" applyProtection="1">
      <alignment horizontal="center" vertical="center"/>
      <protection hidden="1"/>
    </xf>
    <xf numFmtId="1" fontId="3" fillId="2" borderId="0"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1" fillId="9"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vertical="center" wrapText="1"/>
      <protection hidden="1"/>
    </xf>
    <xf numFmtId="0" fontId="23" fillId="3" borderId="1" xfId="0" applyFont="1" applyFill="1" applyBorder="1" applyAlignment="1" applyProtection="1">
      <alignment horizontal="center" vertical="top" wrapText="1"/>
      <protection hidden="1"/>
    </xf>
    <xf numFmtId="0" fontId="23" fillId="3" borderId="1" xfId="0" applyFont="1" applyFill="1" applyBorder="1" applyAlignment="1" applyProtection="1">
      <alignment vertical="top" wrapText="1"/>
      <protection hidden="1"/>
    </xf>
    <xf numFmtId="0" fontId="12" fillId="3" borderId="1" xfId="0" applyFont="1" applyFill="1" applyBorder="1" applyAlignment="1" applyProtection="1">
      <alignment horizontal="center" vertical="top"/>
      <protection hidden="1"/>
    </xf>
    <xf numFmtId="0" fontId="12" fillId="0" borderId="1" xfId="0" applyFont="1" applyBorder="1" applyAlignment="1" applyProtection="1">
      <alignment horizontal="center" vertical="center" wrapText="1"/>
      <protection hidden="1"/>
    </xf>
    <xf numFmtId="0" fontId="12" fillId="0" borderId="0" xfId="0" applyFont="1" applyFill="1" applyBorder="1" applyAlignment="1" applyProtection="1">
      <alignment horizontal="left" vertical="top" wrapText="1"/>
      <protection hidden="1"/>
    </xf>
    <xf numFmtId="0" fontId="23"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1" fillId="6" borderId="1" xfId="0" applyFont="1"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1" fillId="9" borderId="1" xfId="0" applyFont="1" applyFill="1" applyBorder="1" applyAlignment="1" applyProtection="1">
      <alignment horizontal="left" vertical="top" wrapText="1" indent="2"/>
      <protection hidden="1"/>
    </xf>
    <xf numFmtId="0" fontId="11" fillId="9" borderId="1" xfId="0" applyFont="1" applyFill="1" applyBorder="1" applyAlignment="1" applyProtection="1">
      <alignment horizontal="left" vertical="top" wrapText="1"/>
      <protection hidden="1"/>
    </xf>
    <xf numFmtId="1" fontId="3" fillId="2" borderId="0"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1" fontId="51" fillId="0" borderId="0" xfId="0" applyNumberFormat="1" applyFont="1" applyFill="1" applyBorder="1" applyAlignment="1" applyProtection="1">
      <alignment horizontal="left" vertical="center"/>
      <protection hidden="1"/>
    </xf>
    <xf numFmtId="0" fontId="4" fillId="0" borderId="0" xfId="0" applyFont="1" applyAlignment="1" applyProtection="1">
      <alignment vertical="center"/>
      <protection hidden="1"/>
    </xf>
    <xf numFmtId="0" fontId="10" fillId="0" borderId="0" xfId="0" applyFont="1" applyAlignment="1" applyProtection="1">
      <alignment horizontal="center" vertical="center" wrapText="1"/>
      <protection hidden="1"/>
    </xf>
    <xf numFmtId="0" fontId="0" fillId="0" borderId="0" xfId="0" applyFont="1" applyAlignment="1" applyProtection="1">
      <alignment vertical="center"/>
      <protection hidden="1"/>
    </xf>
    <xf numFmtId="0" fontId="0"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Alignment="1" applyProtection="1">
      <alignment vertical="top" wrapText="1"/>
      <protection hidden="1"/>
    </xf>
    <xf numFmtId="0" fontId="0" fillId="0" borderId="0" xfId="0" applyFont="1" applyBorder="1" applyAlignment="1" applyProtection="1">
      <alignment horizontal="center" vertical="center"/>
      <protection hidden="1"/>
    </xf>
    <xf numFmtId="0" fontId="41" fillId="4" borderId="0" xfId="0" applyFont="1" applyFill="1" applyAlignment="1" applyProtection="1">
      <alignment horizontal="center" vertical="center"/>
      <protection hidden="1"/>
    </xf>
    <xf numFmtId="1" fontId="20" fillId="2" borderId="0" xfId="0" applyNumberFormat="1" applyFont="1" applyFill="1" applyBorder="1" applyAlignment="1" applyProtection="1">
      <alignment horizontal="left" vertical="center"/>
      <protection hidden="1"/>
    </xf>
    <xf numFmtId="0" fontId="12" fillId="0" borderId="0" xfId="0" applyFont="1" applyFill="1" applyBorder="1" applyAlignment="1" applyProtection="1">
      <alignment horizontal="justify" vertical="top" wrapText="1"/>
      <protection hidden="1"/>
    </xf>
    <xf numFmtId="0" fontId="23" fillId="3" borderId="1" xfId="0" applyFont="1" applyFill="1" applyBorder="1" applyAlignment="1" applyProtection="1">
      <alignment vertical="center" wrapText="1"/>
      <protection hidden="1"/>
    </xf>
    <xf numFmtId="0" fontId="0" fillId="0" borderId="0" xfId="0" applyAlignment="1" applyProtection="1">
      <alignment horizontal="centerContinuous" vertical="center"/>
      <protection hidden="1"/>
    </xf>
    <xf numFmtId="0" fontId="11" fillId="3" borderId="1" xfId="0" applyFont="1" applyFill="1" applyBorder="1" applyAlignment="1" applyProtection="1">
      <alignment vertical="center" wrapText="1"/>
      <protection locked="0"/>
    </xf>
    <xf numFmtId="0" fontId="23" fillId="3" borderId="1" xfId="0" applyFont="1" applyFill="1" applyBorder="1" applyAlignment="1" applyProtection="1">
      <alignment vertical="top"/>
      <protection hidden="1"/>
    </xf>
    <xf numFmtId="0" fontId="23" fillId="3"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11" fillId="6" borderId="1" xfId="0" applyFont="1" applyFill="1" applyBorder="1" applyAlignment="1" applyProtection="1">
      <alignment vertical="top"/>
      <protection hidden="1"/>
    </xf>
    <xf numFmtId="0" fontId="11" fillId="6" borderId="1" xfId="0" applyFont="1" applyFill="1" applyBorder="1" applyAlignment="1" applyProtection="1">
      <alignment vertical="center" wrapText="1"/>
      <protection hidden="1"/>
    </xf>
    <xf numFmtId="0" fontId="13"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right" vertical="center"/>
      <protection hidden="1"/>
    </xf>
    <xf numFmtId="0" fontId="12" fillId="0" borderId="0" xfId="0" applyFont="1" applyAlignment="1" applyProtection="1">
      <alignment vertical="center" wrapText="1"/>
      <protection hidden="1"/>
    </xf>
    <xf numFmtId="0" fontId="0" fillId="0" borderId="0" xfId="0" applyFont="1" applyAlignment="1" applyProtection="1">
      <alignment vertical="top" wrapText="1"/>
      <protection hidden="1"/>
    </xf>
    <xf numFmtId="0" fontId="0" fillId="0" borderId="0" xfId="0" applyAlignment="1" applyProtection="1">
      <alignment/>
      <protection hidden="1"/>
    </xf>
    <xf numFmtId="0" fontId="1" fillId="0" borderId="0" xfId="0" applyFont="1" applyAlignment="1" applyProtection="1">
      <alignment horizontal="center" vertical="center" wrapText="1"/>
      <protection hidden="1"/>
    </xf>
    <xf numFmtId="0" fontId="12" fillId="0" borderId="0" xfId="0" applyFont="1" applyAlignment="1" applyProtection="1">
      <alignment vertical="top"/>
      <protection hidden="1"/>
    </xf>
    <xf numFmtId="0" fontId="12" fillId="0" borderId="0" xfId="0" applyFont="1" applyAlignment="1" applyProtection="1">
      <alignment vertical="top" wrapText="1"/>
      <protection hidden="1"/>
    </xf>
    <xf numFmtId="0" fontId="12" fillId="0" borderId="1"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wrapText="1"/>
      <protection hidden="1"/>
    </xf>
    <xf numFmtId="0" fontId="11" fillId="9" borderId="1" xfId="0" applyFont="1" applyFill="1" applyBorder="1" applyAlignment="1" applyProtection="1">
      <alignment horizontal="left" vertical="center" wrapText="1"/>
      <protection hidden="1"/>
    </xf>
    <xf numFmtId="0" fontId="12" fillId="0" borderId="1" xfId="0" applyFont="1" applyBorder="1" applyAlignment="1" applyProtection="1">
      <alignment/>
      <protection hidden="1"/>
    </xf>
    <xf numFmtId="0" fontId="13" fillId="0" borderId="1" xfId="0" applyFont="1" applyBorder="1" applyAlignment="1" applyProtection="1">
      <alignment horizontal="left" vertical="top" wrapText="1"/>
      <protection hidden="1"/>
    </xf>
    <xf numFmtId="0" fontId="12" fillId="6" borderId="1" xfId="0" applyFont="1" applyFill="1" applyBorder="1" applyAlignment="1" applyProtection="1">
      <alignment horizontal="center" vertical="top"/>
      <protection hidden="1"/>
    </xf>
    <xf numFmtId="0" fontId="12" fillId="0" borderId="1" xfId="0" applyFont="1" applyFill="1" applyBorder="1" applyAlignment="1" applyProtection="1">
      <alignment wrapText="1"/>
      <protection hidden="1"/>
    </xf>
    <xf numFmtId="0" fontId="12" fillId="0" borderId="1" xfId="0" applyFont="1" applyBorder="1" applyAlignment="1" applyProtection="1">
      <alignment horizontal="center" vertical="center"/>
      <protection hidden="1"/>
    </xf>
    <xf numFmtId="0" fontId="13" fillId="0" borderId="1" xfId="0" applyFont="1" applyFill="1" applyBorder="1" applyAlignment="1" applyProtection="1">
      <alignment wrapText="1"/>
      <protection hidden="1"/>
    </xf>
    <xf numFmtId="0" fontId="13" fillId="0" borderId="1" xfId="0" applyFont="1" applyFill="1" applyBorder="1" applyAlignment="1" applyProtection="1">
      <alignment vertical="top" wrapText="1"/>
      <protection hidden="1"/>
    </xf>
    <xf numFmtId="0" fontId="13" fillId="0" borderId="1" xfId="0" applyFont="1" applyFill="1" applyBorder="1" applyAlignment="1" applyProtection="1">
      <alignment horizontal="justify" wrapText="1"/>
      <protection hidden="1"/>
    </xf>
    <xf numFmtId="0" fontId="12" fillId="0" borderId="1" xfId="0" applyFont="1" applyFill="1" applyBorder="1" applyAlignment="1" applyProtection="1">
      <alignment horizontal="justify" wrapText="1"/>
      <protection hidden="1"/>
    </xf>
    <xf numFmtId="0" fontId="12" fillId="2" borderId="0" xfId="0" applyFont="1" applyFill="1" applyBorder="1" applyAlignment="1" applyProtection="1">
      <alignment horizontal="center" vertical="top"/>
      <protection hidden="1"/>
    </xf>
    <xf numFmtId="0" fontId="12" fillId="0" borderId="1" xfId="0" applyFont="1" applyFill="1" applyBorder="1" applyAlignment="1" applyProtection="1">
      <alignment horizontal="left" vertical="top" wrapText="1"/>
      <protection locked="0"/>
    </xf>
    <xf numFmtId="0" fontId="12" fillId="0" borderId="0" xfId="0" applyFont="1" applyAlignment="1" applyProtection="1">
      <alignment horizontal="center" vertical="top"/>
      <protection hidden="1"/>
    </xf>
    <xf numFmtId="1" fontId="14" fillId="2" borderId="0" xfId="0" applyNumberFormat="1" applyFont="1" applyFill="1" applyBorder="1" applyAlignment="1" applyProtection="1">
      <alignment horizontal="center" vertical="top" wrapText="1"/>
      <protection hidden="1"/>
    </xf>
    <xf numFmtId="0" fontId="23" fillId="0" borderId="0" xfId="0" applyFont="1" applyAlignment="1" applyProtection="1">
      <alignment horizontal="center" vertical="top"/>
      <protection hidden="1"/>
    </xf>
    <xf numFmtId="0" fontId="11" fillId="9" borderId="1" xfId="0" applyFont="1" applyFill="1" applyBorder="1" applyAlignment="1" applyProtection="1">
      <alignment horizontal="center" vertical="top" wrapText="1"/>
      <protection hidden="1"/>
    </xf>
    <xf numFmtId="0" fontId="11" fillId="9" borderId="1" xfId="0" applyFont="1" applyFill="1" applyBorder="1" applyAlignment="1" applyProtection="1">
      <alignment vertical="top" wrapText="1"/>
      <protection hidden="1"/>
    </xf>
    <xf numFmtId="0" fontId="27" fillId="9" borderId="1" xfId="0" applyFont="1" applyFill="1" applyBorder="1" applyAlignment="1" applyProtection="1">
      <alignment horizontal="center" vertical="top" wrapText="1"/>
      <protection hidden="1"/>
    </xf>
    <xf numFmtId="0" fontId="12" fillId="3" borderId="1" xfId="0" applyFont="1" applyFill="1" applyBorder="1" applyAlignment="1" applyProtection="1">
      <alignment horizontal="center" vertical="top"/>
      <protection hidden="1"/>
    </xf>
    <xf numFmtId="0" fontId="12" fillId="3" borderId="1" xfId="0" applyFont="1" applyFill="1" applyBorder="1" applyAlignment="1" applyProtection="1">
      <alignment horizontal="center" vertical="center"/>
      <protection hidden="1"/>
    </xf>
    <xf numFmtId="0" fontId="13" fillId="0" borderId="0" xfId="0" applyFont="1" applyFill="1" applyAlignment="1" applyProtection="1">
      <alignment vertical="top"/>
      <protection hidden="1"/>
    </xf>
    <xf numFmtId="0" fontId="29" fillId="0" borderId="0" xfId="0" applyFont="1" applyFill="1" applyAlignment="1" applyProtection="1">
      <alignment vertical="top"/>
      <protection hidden="1"/>
    </xf>
    <xf numFmtId="0" fontId="12" fillId="0" borderId="0" xfId="0" applyFont="1" applyFill="1" applyAlignment="1" applyProtection="1">
      <alignment vertical="top"/>
      <protection hidden="1"/>
    </xf>
    <xf numFmtId="1" fontId="11" fillId="2" borderId="0" xfId="0" applyNumberFormat="1" applyFont="1" applyFill="1" applyBorder="1" applyAlignment="1" applyProtection="1">
      <alignment horizontal="left" vertical="center" wrapText="1"/>
      <protection hidden="1"/>
    </xf>
    <xf numFmtId="0" fontId="12" fillId="2" borderId="0" xfId="0" applyFont="1" applyFill="1" applyAlignment="1" applyProtection="1">
      <alignment horizontal="center" vertical="top"/>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Continuous" vertical="top" wrapText="1"/>
      <protection hidden="1"/>
    </xf>
    <xf numFmtId="0" fontId="7" fillId="0" borderId="0" xfId="0" applyFont="1" applyFill="1" applyAlignment="1" applyProtection="1">
      <alignment vertical="top" wrapText="1"/>
      <protection hidden="1"/>
    </xf>
    <xf numFmtId="0" fontId="6" fillId="0" borderId="0" xfId="0" applyFont="1" applyFill="1" applyAlignment="1" applyProtection="1">
      <alignment horizontal="center" vertical="top" wrapText="1"/>
      <protection hidden="1"/>
    </xf>
    <xf numFmtId="0" fontId="7" fillId="0" borderId="0" xfId="0" applyFont="1" applyAlignment="1" applyProtection="1">
      <alignment vertical="top" wrapText="1"/>
      <protection hidden="1"/>
    </xf>
    <xf numFmtId="0" fontId="20" fillId="7" borderId="1" xfId="0" applyFont="1" applyFill="1" applyBorder="1" applyAlignment="1" applyProtection="1">
      <alignment vertical="top" wrapText="1"/>
      <protection hidden="1"/>
    </xf>
    <xf numFmtId="0" fontId="9" fillId="0" borderId="0" xfId="0" applyFont="1" applyFill="1" applyBorder="1" applyAlignment="1" applyProtection="1">
      <alignment horizontal="center" vertical="top" wrapText="1"/>
      <protection hidden="1"/>
    </xf>
    <xf numFmtId="0" fontId="10" fillId="0" borderId="0" xfId="0" applyFont="1" applyAlignment="1" applyProtection="1">
      <alignment vertical="top" wrapText="1"/>
      <protection hidden="1"/>
    </xf>
    <xf numFmtId="0" fontId="12" fillId="0" borderId="42" xfId="0" applyFont="1" applyFill="1" applyBorder="1" applyAlignment="1" applyProtection="1">
      <alignment horizontal="center" vertical="top" wrapText="1"/>
      <protection hidden="1"/>
    </xf>
    <xf numFmtId="0" fontId="26" fillId="3" borderId="1" xfId="0" applyFont="1" applyFill="1" applyBorder="1" applyAlignment="1" applyProtection="1">
      <alignment vertical="top" wrapText="1"/>
      <protection hidden="1"/>
    </xf>
    <xf numFmtId="0" fontId="32" fillId="0" borderId="1" xfId="0" applyFont="1" applyFill="1" applyBorder="1" applyAlignment="1" applyProtection="1">
      <alignment horizontal="center" vertical="top" wrapText="1"/>
      <protection hidden="1"/>
    </xf>
    <xf numFmtId="0" fontId="0" fillId="0" borderId="1" xfId="0" applyBorder="1" applyAlignment="1" applyProtection="1">
      <alignment vertical="top" wrapText="1"/>
      <protection hidden="1"/>
    </xf>
    <xf numFmtId="0" fontId="12" fillId="0" borderId="40" xfId="0" applyFont="1" applyFill="1" applyBorder="1" applyAlignment="1" applyProtection="1">
      <alignment horizontal="center" vertical="top" wrapText="1"/>
      <protection hidden="1"/>
    </xf>
    <xf numFmtId="0" fontId="13" fillId="0" borderId="40" xfId="0" applyFont="1" applyFill="1" applyBorder="1" applyAlignment="1" applyProtection="1">
      <alignment horizontal="center" vertical="top" wrapText="1"/>
      <protection hidden="1"/>
    </xf>
    <xf numFmtId="0" fontId="12" fillId="0" borderId="39" xfId="0" applyFont="1" applyBorder="1" applyAlignment="1" applyProtection="1">
      <alignment vertical="top" wrapText="1"/>
      <protection hidden="1"/>
    </xf>
    <xf numFmtId="0" fontId="11" fillId="0" borderId="40" xfId="0" applyFont="1" applyFill="1" applyBorder="1" applyAlignment="1" applyProtection="1">
      <alignment vertical="top" wrapText="1"/>
      <protection hidden="1"/>
    </xf>
    <xf numFmtId="0" fontId="20" fillId="7" borderId="1" xfId="0" applyFont="1" applyFill="1" applyBorder="1" applyAlignment="1" applyProtection="1">
      <alignment horizontal="center" vertical="top" wrapText="1"/>
      <protection hidden="1"/>
    </xf>
    <xf numFmtId="0" fontId="14" fillId="0" borderId="40" xfId="0" applyFont="1" applyFill="1" applyBorder="1" applyAlignment="1" applyProtection="1">
      <alignment horizontal="center" vertical="top" wrapText="1"/>
      <protection hidden="1"/>
    </xf>
    <xf numFmtId="0" fontId="23" fillId="0" borderId="39" xfId="0" applyFont="1" applyFill="1" applyBorder="1" applyAlignment="1" applyProtection="1">
      <alignment vertical="top" wrapText="1"/>
      <protection hidden="1"/>
    </xf>
    <xf numFmtId="0" fontId="23" fillId="6" borderId="1" xfId="0" applyFont="1" applyFill="1" applyBorder="1" applyAlignment="1" applyProtection="1">
      <alignment vertical="top" wrapText="1"/>
      <protection hidden="1"/>
    </xf>
    <xf numFmtId="1" fontId="45" fillId="2" borderId="0" xfId="0" applyNumberFormat="1" applyFont="1" applyFill="1" applyBorder="1" applyAlignment="1" applyProtection="1">
      <alignment horizontal="center" vertical="top" wrapText="1"/>
      <protection hidden="1"/>
    </xf>
    <xf numFmtId="0" fontId="13" fillId="0" borderId="39" xfId="0" applyFont="1" applyFill="1" applyBorder="1" applyAlignment="1" applyProtection="1">
      <alignment horizontal="center" vertical="top" wrapText="1"/>
      <protection hidden="1"/>
    </xf>
    <xf numFmtId="0" fontId="27" fillId="0" borderId="39" xfId="0" applyFont="1" applyFill="1" applyBorder="1" applyAlignment="1" applyProtection="1">
      <alignment vertical="top" wrapText="1"/>
      <protection hidden="1"/>
    </xf>
    <xf numFmtId="0" fontId="14" fillId="0" borderId="39" xfId="0" applyFont="1" applyFill="1" applyBorder="1" applyAlignment="1" applyProtection="1">
      <alignment vertical="top" wrapText="1"/>
      <protection hidden="1"/>
    </xf>
    <xf numFmtId="0" fontId="0" fillId="0" borderId="39" xfId="0" applyFill="1" applyBorder="1" applyAlignment="1" applyProtection="1">
      <alignment horizontal="center" vertical="top" wrapText="1"/>
      <protection hidden="1"/>
    </xf>
    <xf numFmtId="0" fontId="28" fillId="0" borderId="39" xfId="0" applyFont="1" applyFill="1" applyBorder="1" applyAlignment="1" applyProtection="1">
      <alignment horizontal="center" vertical="top" wrapText="1"/>
      <protection hidden="1"/>
    </xf>
    <xf numFmtId="0" fontId="13" fillId="0" borderId="0" xfId="0" applyFont="1" applyFill="1" applyAlignment="1" applyProtection="1">
      <alignment vertical="top" wrapText="1"/>
      <protection hidden="1"/>
    </xf>
    <xf numFmtId="0" fontId="30" fillId="0" borderId="39" xfId="0" applyFont="1" applyFill="1" applyBorder="1" applyAlignment="1" applyProtection="1">
      <alignment horizontal="center" vertical="top" wrapText="1"/>
      <protection hidden="1"/>
    </xf>
    <xf numFmtId="0" fontId="31" fillId="0" borderId="39" xfId="0" applyFont="1" applyFill="1" applyBorder="1" applyAlignment="1" applyProtection="1">
      <alignment horizontal="center" vertical="top" wrapText="1"/>
      <protection hidden="1"/>
    </xf>
    <xf numFmtId="9" fontId="0" fillId="0" borderId="0" xfId="0" applyNumberFormat="1" applyFill="1" applyAlignment="1" applyProtection="1">
      <alignment horizontal="center" vertical="top" wrapText="1"/>
      <protection hidden="1"/>
    </xf>
    <xf numFmtId="0" fontId="40" fillId="4" borderId="0" xfId="0" applyFont="1" applyFill="1" applyBorder="1" applyAlignment="1" applyProtection="1">
      <alignment horizontal="center" vertical="top"/>
      <protection hidden="1"/>
    </xf>
    <xf numFmtId="0" fontId="2" fillId="4" borderId="0" xfId="0" applyFont="1" applyFill="1" applyBorder="1" applyAlignment="1" applyProtection="1">
      <alignment horizontal="center" vertical="center"/>
      <protection hidden="1"/>
    </xf>
    <xf numFmtId="0" fontId="0" fillId="4" borderId="0" xfId="0" applyFill="1" applyBorder="1" applyAlignment="1" applyProtection="1">
      <alignment horizontal="centerContinuous" vertical="center"/>
      <protection hidden="1"/>
    </xf>
    <xf numFmtId="0" fontId="0" fillId="0" borderId="0" xfId="0" applyBorder="1" applyAlignment="1" applyProtection="1">
      <alignment vertical="center"/>
      <protection hidden="1"/>
    </xf>
    <xf numFmtId="0" fontId="15" fillId="4" borderId="0" xfId="0" applyFont="1" applyFill="1" applyBorder="1" applyAlignment="1" applyProtection="1">
      <alignment horizontal="center" vertical="center"/>
      <protection hidden="1"/>
    </xf>
    <xf numFmtId="0" fontId="41" fillId="4" borderId="0" xfId="0" applyFont="1" applyFill="1" applyBorder="1" applyAlignment="1" applyProtection="1">
      <alignment horizontal="center" vertical="center"/>
      <protection hidden="1"/>
    </xf>
    <xf numFmtId="0" fontId="0" fillId="0" borderId="0" xfId="0" applyBorder="1" applyAlignment="1" applyProtection="1">
      <alignment vertical="top" wrapText="1"/>
      <protection hidden="1"/>
    </xf>
    <xf numFmtId="1" fontId="3" fillId="0" borderId="0" xfId="0" applyNumberFormat="1" applyFont="1" applyFill="1" applyBorder="1" applyAlignment="1" applyProtection="1">
      <alignment horizontal="left" vertical="top"/>
      <protection hidden="1"/>
    </xf>
    <xf numFmtId="0" fontId="0" fillId="0" borderId="0" xfId="0" applyFill="1" applyBorder="1" applyAlignment="1" applyProtection="1">
      <alignment vertical="top" wrapText="1"/>
      <protection hidden="1"/>
    </xf>
    <xf numFmtId="0" fontId="10" fillId="0" borderId="0" xfId="0" applyFont="1" applyBorder="1" applyAlignment="1" applyProtection="1">
      <alignment vertical="center" wrapText="1"/>
      <protection hidden="1"/>
    </xf>
    <xf numFmtId="0" fontId="11" fillId="9" borderId="36" xfId="0" applyFont="1" applyFill="1" applyBorder="1" applyAlignment="1" applyProtection="1">
      <alignment horizontal="center" vertical="top" wrapText="1"/>
      <protection hidden="1"/>
    </xf>
    <xf numFmtId="0" fontId="11" fillId="9" borderId="36" xfId="0" applyFont="1" applyFill="1" applyBorder="1" applyAlignment="1" applyProtection="1">
      <alignment vertical="top" wrapText="1"/>
      <protection hidden="1"/>
    </xf>
    <xf numFmtId="0" fontId="11" fillId="9" borderId="36" xfId="0" applyFont="1" applyFill="1" applyBorder="1" applyAlignment="1" applyProtection="1">
      <alignment vertical="center" wrapText="1"/>
      <protection hidden="1"/>
    </xf>
    <xf numFmtId="0" fontId="12" fillId="0" borderId="0" xfId="0" applyFont="1" applyBorder="1" applyAlignment="1" applyProtection="1">
      <alignment vertical="top"/>
      <protection hidden="1"/>
    </xf>
    <xf numFmtId="0" fontId="14" fillId="6" borderId="11" xfId="0" applyFont="1" applyFill="1" applyBorder="1" applyAlignment="1" applyProtection="1">
      <alignment horizontal="center" vertical="top" wrapText="1"/>
      <protection hidden="1"/>
    </xf>
    <xf numFmtId="0" fontId="23" fillId="3" borderId="43" xfId="0" applyFont="1" applyFill="1" applyBorder="1" applyAlignment="1" applyProtection="1">
      <alignment horizontal="center" vertical="top" wrapText="1"/>
      <protection hidden="1"/>
    </xf>
    <xf numFmtId="0" fontId="23" fillId="3" borderId="43"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11" fillId="3" borderId="1" xfId="0" applyFont="1" applyFill="1" applyBorder="1" applyAlignment="1" applyProtection="1">
      <alignment horizontal="center" vertical="top" wrapText="1"/>
      <protection hidden="1"/>
    </xf>
    <xf numFmtId="0" fontId="38" fillId="3" borderId="1" xfId="0" applyFont="1" applyFill="1" applyBorder="1" applyAlignment="1" applyProtection="1">
      <alignment horizontal="center" vertical="center" wrapText="1"/>
      <protection hidden="1"/>
    </xf>
    <xf numFmtId="0" fontId="12" fillId="0" borderId="1" xfId="0" applyFont="1" applyBorder="1" applyAlignment="1" applyProtection="1">
      <alignment vertical="top"/>
      <protection hidden="1"/>
    </xf>
    <xf numFmtId="0" fontId="0" fillId="0" borderId="0" xfId="0" applyAlignment="1" applyProtection="1">
      <alignment horizontal="right" vertical="top"/>
      <protection hidden="1"/>
    </xf>
    <xf numFmtId="1" fontId="0" fillId="2" borderId="0" xfId="0" applyNumberFormat="1" applyFont="1" applyFill="1" applyBorder="1" applyAlignment="1" applyProtection="1">
      <alignment horizontal="left" vertical="top" wrapText="1"/>
      <protection hidden="1"/>
    </xf>
    <xf numFmtId="0" fontId="36" fillId="0" borderId="0" xfId="0" applyFont="1" applyAlignment="1" applyProtection="1">
      <alignment horizontal="center" vertical="top" wrapText="1"/>
      <protection hidden="1"/>
    </xf>
    <xf numFmtId="0" fontId="42" fillId="9" borderId="1" xfId="0" applyFont="1" applyFill="1" applyBorder="1" applyAlignment="1" applyProtection="1">
      <alignment vertical="top" wrapText="1"/>
      <protection hidden="1"/>
    </xf>
    <xf numFmtId="0" fontId="12" fillId="3" borderId="1" xfId="0" applyFont="1" applyFill="1" applyBorder="1" applyAlignment="1" applyProtection="1">
      <alignment vertical="top" wrapText="1"/>
      <protection hidden="1"/>
    </xf>
    <xf numFmtId="0" fontId="13" fillId="0" borderId="1" xfId="0" applyFont="1" applyBorder="1" applyAlignment="1" applyProtection="1">
      <alignment horizontal="center" vertical="center" wrapText="1"/>
      <protection hidden="1"/>
    </xf>
    <xf numFmtId="0" fontId="24" fillId="0" borderId="0" xfId="0" applyFont="1" applyAlignment="1" applyProtection="1">
      <alignment vertical="top" wrapText="1"/>
      <protection hidden="1"/>
    </xf>
    <xf numFmtId="0" fontId="0" fillId="2" borderId="0" xfId="0" applyFill="1" applyAlignment="1" applyProtection="1">
      <alignment horizontal="center" vertical="top" wrapText="1"/>
      <protection hidden="1"/>
    </xf>
    <xf numFmtId="0" fontId="0" fillId="2" borderId="0" xfId="0" applyFont="1" applyFill="1" applyAlignment="1" applyProtection="1">
      <alignment horizontal="center" vertical="top" wrapText="1"/>
      <protection hidden="1"/>
    </xf>
    <xf numFmtId="0" fontId="0" fillId="0" borderId="0" xfId="0" applyFont="1" applyAlignment="1" applyProtection="1">
      <alignment horizontal="center" vertical="top" wrapText="1"/>
      <protection hidden="1"/>
    </xf>
    <xf numFmtId="1" fontId="14" fillId="2" borderId="0" xfId="0" applyNumberFormat="1" applyFont="1" applyFill="1" applyBorder="1" applyAlignment="1" applyProtection="1">
      <alignment horizontal="center" vertical="top" wrapText="1"/>
      <protection hidden="1"/>
    </xf>
    <xf numFmtId="1" fontId="14" fillId="2" borderId="0" xfId="0" applyNumberFormat="1" applyFont="1" applyFill="1" applyBorder="1" applyAlignment="1" applyProtection="1">
      <alignment vertical="top" wrapText="1"/>
      <protection hidden="1"/>
    </xf>
    <xf numFmtId="0" fontId="23" fillId="0" borderId="0" xfId="0" applyFont="1" applyAlignment="1" applyProtection="1">
      <alignment horizontal="center" vertical="top" wrapText="1"/>
      <protection hidden="1"/>
    </xf>
    <xf numFmtId="0" fontId="23" fillId="0" borderId="0" xfId="0" applyFont="1" applyAlignment="1" applyProtection="1">
      <alignment vertical="top" wrapText="1"/>
      <protection hidden="1"/>
    </xf>
    <xf numFmtId="0" fontId="44" fillId="0" borderId="1"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9" borderId="1" xfId="0" applyFont="1" applyFill="1" applyBorder="1" applyAlignment="1" applyProtection="1">
      <alignment horizontal="center" vertical="top" wrapText="1"/>
      <protection hidden="1"/>
    </xf>
    <xf numFmtId="0" fontId="27" fillId="9" borderId="1" xfId="0" applyFont="1" applyFill="1" applyBorder="1" applyAlignment="1" applyProtection="1">
      <alignment vertical="top" wrapText="1"/>
      <protection hidden="1"/>
    </xf>
    <xf numFmtId="0" fontId="12" fillId="0" borderId="1" xfId="0" applyFont="1" applyFill="1" applyBorder="1" applyAlignment="1" applyProtection="1">
      <alignment vertical="top" wrapText="1"/>
      <protection hidden="1"/>
    </xf>
    <xf numFmtId="0" fontId="12" fillId="4" borderId="39" xfId="0" applyFont="1" applyFill="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26" fillId="3" borderId="1"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left" vertical="top" wrapText="1"/>
      <protection hidden="1"/>
    </xf>
    <xf numFmtId="0" fontId="12" fillId="2" borderId="0" xfId="0" applyFont="1" applyFill="1" applyBorder="1" applyAlignment="1" applyProtection="1">
      <alignment horizontal="center" vertical="top" wrapText="1"/>
      <protection hidden="1"/>
    </xf>
    <xf numFmtId="0" fontId="12" fillId="2" borderId="0" xfId="0" applyFont="1" applyFill="1" applyBorder="1" applyAlignment="1" applyProtection="1">
      <alignment vertical="top" wrapText="1"/>
      <protection hidden="1"/>
    </xf>
    <xf numFmtId="0" fontId="12" fillId="0" borderId="0" xfId="0" applyFont="1" applyAlignment="1" applyProtection="1">
      <alignment horizontal="center" vertical="top" wrapText="1"/>
      <protection hidden="1"/>
    </xf>
    <xf numFmtId="0" fontId="0" fillId="0" borderId="0" xfId="0" applyFill="1" applyBorder="1" applyAlignment="1" applyProtection="1">
      <alignment vertical="center"/>
      <protection hidden="1"/>
    </xf>
    <xf numFmtId="1" fontId="3" fillId="2" borderId="0" xfId="0" applyNumberFormat="1" applyFont="1" applyFill="1" applyBorder="1" applyAlignment="1" applyProtection="1">
      <alignment horizontal="centerContinuous" vertical="center"/>
      <protection hidden="1"/>
    </xf>
    <xf numFmtId="0" fontId="7"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3" fillId="0" borderId="1" xfId="0" applyFont="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3" fillId="0" borderId="1" xfId="0" applyFont="1" applyFill="1" applyBorder="1" applyAlignment="1" applyProtection="1">
      <alignment horizontal="left" vertical="top" wrapText="1"/>
      <protection hidden="1"/>
    </xf>
    <xf numFmtId="0" fontId="13" fillId="0" borderId="1"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protection hidden="1"/>
    </xf>
    <xf numFmtId="0" fontId="13" fillId="0" borderId="1" xfId="0" applyFont="1" applyBorder="1" applyAlignment="1" applyProtection="1">
      <alignment horizontal="center" vertical="top"/>
      <protection hidden="1"/>
    </xf>
    <xf numFmtId="0" fontId="13" fillId="0" borderId="1" xfId="0" applyFont="1" applyBorder="1" applyAlignment="1" applyProtection="1">
      <alignment horizontal="left" vertical="top"/>
      <protection hidden="1"/>
    </xf>
    <xf numFmtId="0" fontId="13" fillId="0" borderId="44" xfId="0" applyFont="1" applyBorder="1" applyAlignment="1" applyProtection="1">
      <alignment horizontal="center" vertical="top"/>
      <protection hidden="1"/>
    </xf>
    <xf numFmtId="0" fontId="13" fillId="0" borderId="0" xfId="0" applyFont="1" applyBorder="1" applyAlignment="1" applyProtection="1">
      <alignment horizontal="center" vertical="top"/>
      <protection hidden="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0" fillId="0" borderId="0" xfId="0" applyAlignment="1" applyProtection="1">
      <alignment horizontal="center" vertical="center" wrapText="1"/>
      <protection hidden="1"/>
    </xf>
    <xf numFmtId="0" fontId="11"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protection hidden="1"/>
    </xf>
    <xf numFmtId="0" fontId="12" fillId="0" borderId="1" xfId="0" applyFont="1" applyBorder="1" applyAlignment="1" applyProtection="1">
      <alignment horizontal="center" vertical="center"/>
      <protection hidden="1"/>
    </xf>
    <xf numFmtId="0" fontId="13" fillId="0" borderId="0" xfId="0" applyFont="1" applyBorder="1" applyAlignment="1" applyProtection="1">
      <alignment horizontal="center" vertical="top" wrapText="1"/>
      <protection hidden="1"/>
    </xf>
    <xf numFmtId="0" fontId="0" fillId="0" borderId="0" xfId="0" applyBorder="1" applyAlignment="1" applyProtection="1">
      <alignment/>
      <protection hidden="1"/>
    </xf>
    <xf numFmtId="0" fontId="12"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horizontal="center" vertical="top" wrapText="1"/>
      <protection hidden="1"/>
    </xf>
    <xf numFmtId="0" fontId="13" fillId="0" borderId="0" xfId="0" applyFont="1" applyFill="1" applyBorder="1" applyAlignment="1" applyProtection="1">
      <alignment/>
      <protection hidden="1"/>
    </xf>
    <xf numFmtId="0" fontId="0" fillId="0" borderId="0" xfId="0" applyAlignment="1" applyProtection="1">
      <alignment horizontal="center" vertical="top"/>
      <protection hidden="1"/>
    </xf>
    <xf numFmtId="0" fontId="13" fillId="0" borderId="0" xfId="0" applyFont="1" applyAlignment="1" applyProtection="1">
      <alignment/>
      <protection hidden="1"/>
    </xf>
    <xf numFmtId="0" fontId="12" fillId="0" borderId="0" xfId="0" applyFont="1" applyAlignment="1" applyProtection="1">
      <alignment/>
      <protection hidden="1"/>
    </xf>
    <xf numFmtId="0" fontId="36" fillId="0" borderId="0" xfId="0" applyFont="1" applyBorder="1" applyAlignment="1" applyProtection="1">
      <alignment horizontal="centerContinuous" vertical="center"/>
      <protection hidden="1"/>
    </xf>
    <xf numFmtId="0" fontId="24" fillId="0" borderId="0" xfId="0" applyFont="1" applyAlignment="1" applyProtection="1">
      <alignment vertical="top"/>
      <protection hidden="1"/>
    </xf>
    <xf numFmtId="0" fontId="12" fillId="0" borderId="1" xfId="0" applyFont="1" applyFill="1" applyBorder="1" applyAlignment="1" applyProtection="1">
      <alignment vertical="center" wrapText="1"/>
      <protection hidden="1"/>
    </xf>
    <xf numFmtId="0" fontId="12" fillId="0" borderId="0" xfId="0" applyFont="1" applyAlignment="1" applyProtection="1">
      <alignment horizontal="left" vertical="top" wrapText="1"/>
      <protection hidden="1"/>
    </xf>
    <xf numFmtId="0" fontId="12" fillId="0" borderId="45" xfId="0" applyFont="1" applyBorder="1" applyAlignment="1" applyProtection="1">
      <alignment vertical="top"/>
      <protection hidden="1"/>
    </xf>
    <xf numFmtId="0" fontId="12" fillId="0" borderId="45" xfId="0" applyFont="1" applyBorder="1" applyAlignment="1" applyProtection="1">
      <alignment horizontal="center" vertical="top"/>
      <protection hidden="1"/>
    </xf>
    <xf numFmtId="0" fontId="24" fillId="0" borderId="0" xfId="0" applyFont="1" applyBorder="1" applyAlignment="1" applyProtection="1">
      <alignment vertical="top"/>
      <protection hidden="1"/>
    </xf>
    <xf numFmtId="0" fontId="24" fillId="0" borderId="45" xfId="0" applyFont="1" applyBorder="1" applyAlignment="1" applyProtection="1">
      <alignment vertical="top"/>
      <protection hidden="1"/>
    </xf>
    <xf numFmtId="0" fontId="0" fillId="0" borderId="45" xfId="0" applyBorder="1" applyAlignment="1" applyProtection="1">
      <alignment vertical="center"/>
      <protection hidden="1"/>
    </xf>
    <xf numFmtId="0" fontId="42" fillId="9" borderId="1" xfId="0" applyFont="1" applyFill="1" applyBorder="1" applyAlignment="1" applyProtection="1">
      <alignment vertical="center" wrapText="1"/>
      <protection locked="0"/>
    </xf>
    <xf numFmtId="0" fontId="13" fillId="0" borderId="1" xfId="0" applyFont="1" applyBorder="1" applyAlignment="1" applyProtection="1">
      <alignment horizontal="center" vertical="center"/>
      <protection hidden="1"/>
    </xf>
    <xf numFmtId="1" fontId="41" fillId="2" borderId="0" xfId="0" applyNumberFormat="1" applyFont="1" applyFill="1" applyBorder="1" applyAlignment="1" applyProtection="1">
      <alignment horizontal="center" vertical="center" wrapText="1"/>
      <protection hidden="1"/>
    </xf>
    <xf numFmtId="0" fontId="1" fillId="4" borderId="0" xfId="0" applyFont="1" applyFill="1" applyBorder="1" applyAlignment="1" applyProtection="1">
      <alignment horizontal="center" vertical="top"/>
      <protection hidden="1"/>
    </xf>
    <xf numFmtId="0" fontId="5" fillId="4" borderId="0" xfId="0" applyFont="1" applyFill="1" applyAlignment="1" applyProtection="1">
      <alignment vertical="top"/>
      <protection hidden="1"/>
    </xf>
    <xf numFmtId="0" fontId="5" fillId="4" borderId="0" xfId="0" applyFont="1" applyFill="1" applyAlignment="1" applyProtection="1">
      <alignment horizontal="left" vertical="center"/>
      <protection hidden="1"/>
    </xf>
    <xf numFmtId="0" fontId="8" fillId="4" borderId="0" xfId="0" applyFont="1" applyFill="1" applyBorder="1" applyAlignment="1" applyProtection="1">
      <alignment vertical="top" wrapText="1"/>
      <protection hidden="1"/>
    </xf>
    <xf numFmtId="0" fontId="0" fillId="7" borderId="0" xfId="0" applyFill="1" applyAlignment="1" applyProtection="1">
      <alignment vertical="top"/>
      <protection hidden="1"/>
    </xf>
    <xf numFmtId="0" fontId="0" fillId="7" borderId="0" xfId="0" applyFont="1" applyFill="1" applyAlignment="1" applyProtection="1">
      <alignment horizontal="left" vertical="top" wrapText="1"/>
      <protection hidden="1"/>
    </xf>
    <xf numFmtId="0" fontId="1" fillId="4" borderId="0" xfId="0" applyFont="1" applyFill="1" applyAlignment="1" applyProtection="1">
      <alignment horizontal="center" vertical="top"/>
      <protection hidden="1"/>
    </xf>
    <xf numFmtId="1" fontId="29" fillId="4" borderId="0" xfId="0" applyNumberFormat="1" applyFont="1" applyFill="1" applyBorder="1" applyAlignment="1" applyProtection="1">
      <alignment horizontal="right" vertical="top" wrapText="1"/>
      <protection hidden="1"/>
    </xf>
    <xf numFmtId="0" fontId="38" fillId="4" borderId="0" xfId="0" applyFont="1" applyFill="1" applyAlignment="1" applyProtection="1">
      <alignment horizontal="right" vertical="top"/>
      <protection hidden="1"/>
    </xf>
    <xf numFmtId="0" fontId="19" fillId="4" borderId="0" xfId="0" applyFont="1" applyFill="1" applyAlignment="1" applyProtection="1">
      <alignment vertical="top" wrapText="1"/>
      <protection hidden="1"/>
    </xf>
    <xf numFmtId="0" fontId="13" fillId="0" borderId="0" xfId="0" applyFont="1" applyAlignment="1" applyProtection="1">
      <alignment vertical="top"/>
      <protection hidden="1"/>
    </xf>
    <xf numFmtId="0" fontId="0" fillId="4" borderId="0" xfId="0" applyFill="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horizontal="left" wrapText="1"/>
      <protection hidden="1"/>
    </xf>
    <xf numFmtId="0" fontId="20" fillId="10" borderId="0" xfId="0" applyFont="1" applyFill="1" applyAlignment="1" applyProtection="1">
      <alignment horizontal="center"/>
      <protection hidden="1"/>
    </xf>
    <xf numFmtId="0" fontId="25" fillId="5" borderId="2" xfId="0" applyFont="1" applyFill="1" applyBorder="1" applyAlignment="1" applyProtection="1">
      <alignment horizontal="center" vertical="center" wrapText="1"/>
      <protection hidden="1"/>
    </xf>
    <xf numFmtId="0" fontId="25" fillId="5" borderId="2" xfId="0" applyFont="1" applyFill="1" applyBorder="1" applyAlignment="1" applyProtection="1">
      <alignment horizontal="left" vertical="center" wrapText="1"/>
      <protection hidden="1"/>
    </xf>
    <xf numFmtId="0" fontId="8" fillId="0" borderId="0" xfId="0" applyFont="1" applyAlignment="1" applyProtection="1">
      <alignment horizontal="left" vertical="center"/>
      <protection hidden="1"/>
    </xf>
    <xf numFmtId="0" fontId="1" fillId="0" borderId="0" xfId="0" applyFont="1" applyFill="1" applyBorder="1" applyAlignment="1" applyProtection="1">
      <alignment horizontal="centerContinuous" vertical="top"/>
      <protection hidden="1"/>
    </xf>
    <xf numFmtId="0" fontId="4" fillId="0" borderId="0" xfId="0" applyFont="1" applyFill="1" applyBorder="1" applyAlignment="1" applyProtection="1">
      <alignment horizontal="centerContinuous" vertical="top" wrapText="1"/>
      <protection hidden="1"/>
    </xf>
    <xf numFmtId="0" fontId="20"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0" fillId="0" borderId="0" xfId="0" applyAlignment="1" applyProtection="1">
      <alignment horizontal="center"/>
      <protection hidden="1"/>
    </xf>
    <xf numFmtId="1" fontId="20" fillId="0" borderId="0" xfId="0" applyNumberFormat="1"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49" fillId="0" borderId="0" xfId="0" applyFont="1" applyAlignment="1" applyProtection="1">
      <alignment horizontal="left" vertical="center"/>
      <protection hidden="1"/>
    </xf>
    <xf numFmtId="0" fontId="54" fillId="0" borderId="0" xfId="0" applyFont="1" applyAlignment="1">
      <alignment/>
    </xf>
    <xf numFmtId="0" fontId="55" fillId="0" borderId="0" xfId="0" applyFont="1" applyAlignment="1">
      <alignment/>
    </xf>
    <xf numFmtId="0" fontId="12" fillId="0" borderId="42" xfId="0" applyFont="1" applyBorder="1" applyAlignment="1" applyProtection="1">
      <alignment horizontal="center" vertical="top" wrapText="1"/>
      <protection hidden="1"/>
    </xf>
    <xf numFmtId="0" fontId="0" fillId="0" borderId="40" xfId="0" applyFill="1" applyBorder="1" applyAlignment="1" applyProtection="1">
      <alignment horizontal="center" vertical="top" wrapText="1"/>
      <protection hidden="1"/>
    </xf>
    <xf numFmtId="0" fontId="13" fillId="0" borderId="41" xfId="0" applyFont="1" applyFill="1" applyBorder="1" applyAlignment="1" applyProtection="1">
      <alignment horizontal="center" vertical="top" wrapText="1"/>
      <protection hidden="1"/>
    </xf>
    <xf numFmtId="0" fontId="12" fillId="0" borderId="41" xfId="0" applyFont="1" applyFill="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vertical="top" wrapText="1"/>
      <protection hidden="1"/>
    </xf>
    <xf numFmtId="0" fontId="14" fillId="0" borderId="0" xfId="0" applyFont="1" applyFill="1" applyBorder="1" applyAlignment="1" applyProtection="1">
      <alignment vertical="top" wrapText="1"/>
      <protection hidden="1"/>
    </xf>
    <xf numFmtId="0" fontId="12" fillId="0" borderId="1" xfId="0" applyFont="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4" borderId="1"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wrapText="1"/>
      <protection locked="0"/>
    </xf>
    <xf numFmtId="0" fontId="0" fillId="4" borderId="1" xfId="0" applyFont="1" applyFill="1" applyBorder="1" applyAlignment="1" applyProtection="1">
      <alignment horizontal="center" vertical="top" wrapText="1"/>
      <protection locked="0"/>
    </xf>
    <xf numFmtId="0" fontId="0" fillId="9" borderId="1" xfId="0" applyFont="1" applyFill="1" applyBorder="1" applyAlignment="1" applyProtection="1">
      <alignment horizontal="center" vertical="top" wrapText="1"/>
      <protection locked="0"/>
    </xf>
    <xf numFmtId="0" fontId="12" fillId="0" borderId="1" xfId="0" applyFont="1" applyBorder="1" applyAlignment="1" applyProtection="1">
      <alignment horizontal="left" vertical="center" wrapText="1"/>
      <protection locked="0"/>
    </xf>
    <xf numFmtId="0" fontId="23" fillId="3"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left" vertical="center" wrapText="1"/>
      <protection locked="0"/>
    </xf>
    <xf numFmtId="0" fontId="14" fillId="9" borderId="1" xfId="0" applyFont="1" applyFill="1" applyBorder="1" applyAlignment="1" applyProtection="1">
      <alignment horizontal="left" vertical="center" wrapText="1" indent="2"/>
      <protection locked="0"/>
    </xf>
    <xf numFmtId="0" fontId="12" fillId="4" borderId="1" xfId="0" applyFont="1" applyFill="1" applyBorder="1" applyAlignment="1" applyProtection="1">
      <alignment horizontal="left" vertical="top" wrapText="1"/>
      <protection locked="0"/>
    </xf>
    <xf numFmtId="1" fontId="12"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0" fillId="6" borderId="1" xfId="0" applyFont="1" applyFill="1" applyBorder="1" applyAlignment="1" applyProtection="1">
      <alignment horizontal="center" vertical="top"/>
      <protection locked="0"/>
    </xf>
    <xf numFmtId="0" fontId="12" fillId="0" borderId="1" xfId="0" applyFont="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12" fillId="9" borderId="1" xfId="0" applyFont="1" applyFill="1" applyBorder="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3" borderId="1" xfId="0" applyFont="1" applyFill="1" applyBorder="1" applyAlignment="1" applyProtection="1">
      <alignment horizontal="center" vertical="top" wrapText="1"/>
      <protection locked="0"/>
    </xf>
    <xf numFmtId="0" fontId="0" fillId="0" borderId="1" xfId="0" applyFont="1" applyBorder="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left" vertical="top" wrapText="1"/>
      <protection locked="0"/>
    </xf>
    <xf numFmtId="0" fontId="0" fillId="6" borderId="1" xfId="0" applyFont="1" applyFill="1" applyBorder="1" applyAlignment="1" applyProtection="1">
      <alignment horizontal="center" vertical="top"/>
      <protection locked="0"/>
    </xf>
    <xf numFmtId="0" fontId="0" fillId="3" borderId="1" xfId="0" applyFont="1" applyFill="1" applyBorder="1" applyAlignment="1" applyProtection="1">
      <alignment horizontal="center" vertical="top" wrapText="1"/>
      <protection locked="0"/>
    </xf>
    <xf numFmtId="1" fontId="12" fillId="0" borderId="1" xfId="0" applyNumberFormat="1" applyFont="1" applyFill="1" applyBorder="1" applyAlignment="1" applyProtection="1">
      <alignment horizontal="left" vertical="top" wrapText="1"/>
      <protection locked="0"/>
    </xf>
    <xf numFmtId="0" fontId="42" fillId="3" borderId="1" xfId="0" applyFont="1" applyFill="1" applyBorder="1" applyAlignment="1" applyProtection="1">
      <alignment vertical="center" wrapText="1"/>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top" wrapText="1"/>
      <protection locked="0"/>
    </xf>
    <xf numFmtId="0" fontId="12" fillId="7" borderId="1" xfId="0" applyFont="1" applyFill="1" applyBorder="1" applyAlignment="1" applyProtection="1">
      <alignment horizontal="left" vertical="top" wrapText="1"/>
      <protection locked="0"/>
    </xf>
    <xf numFmtId="0" fontId="19" fillId="3" borderId="43" xfId="0" applyFont="1" applyFill="1" applyBorder="1" applyAlignment="1" applyProtection="1">
      <alignment horizontal="center" vertical="top" wrapText="1"/>
      <protection locked="0"/>
    </xf>
    <xf numFmtId="0" fontId="12" fillId="3" borderId="43" xfId="0" applyFont="1" applyFill="1" applyBorder="1" applyAlignment="1" applyProtection="1">
      <alignment horizontal="left" vertical="top" wrapText="1"/>
      <protection locked="0"/>
    </xf>
    <xf numFmtId="0" fontId="12" fillId="9" borderId="36" xfId="0" applyFont="1" applyFill="1" applyBorder="1" applyAlignment="1" applyProtection="1">
      <alignment horizontal="left" vertical="top" wrapText="1"/>
      <protection locked="0"/>
    </xf>
    <xf numFmtId="0" fontId="0" fillId="9" borderId="36"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9" borderId="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center" vertical="top" wrapText="1"/>
      <protection locked="0"/>
    </xf>
    <xf numFmtId="0" fontId="0" fillId="0" borderId="47" xfId="0" applyFont="1" applyFill="1" applyBorder="1" applyAlignment="1" applyProtection="1">
      <alignment horizontal="center" vertical="top" wrapText="1"/>
      <protection locked="0"/>
    </xf>
    <xf numFmtId="0" fontId="12" fillId="0" borderId="46" xfId="0" applyFont="1" applyBorder="1" applyAlignment="1" applyProtection="1">
      <alignment horizontal="left" vertical="top" wrapText="1"/>
      <protection locked="0"/>
    </xf>
    <xf numFmtId="0" fontId="12" fillId="0" borderId="47" xfId="0" applyFont="1" applyBorder="1" applyAlignment="1" applyProtection="1">
      <alignment horizontal="left" vertical="top" wrapText="1"/>
      <protection locked="0"/>
    </xf>
    <xf numFmtId="1" fontId="12" fillId="3" borderId="1" xfId="0" applyNumberFormat="1" applyFont="1" applyFill="1" applyBorder="1" applyAlignment="1" applyProtection="1">
      <alignment horizontal="left" vertical="top" wrapText="1"/>
      <protection locked="0"/>
    </xf>
    <xf numFmtId="0" fontId="0" fillId="4" borderId="47" xfId="0" applyFont="1" applyFill="1" applyBorder="1" applyAlignment="1" applyProtection="1">
      <alignment horizontal="center" vertical="top"/>
      <protection locked="0"/>
    </xf>
    <xf numFmtId="0" fontId="0" fillId="0" borderId="48" xfId="0" applyFont="1" applyBorder="1" applyAlignment="1" applyProtection="1">
      <alignment horizontal="center" vertical="top" wrapText="1"/>
      <protection locked="0"/>
    </xf>
    <xf numFmtId="0" fontId="0" fillId="0" borderId="4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12" fillId="0" borderId="4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0" fillId="0" borderId="1" xfId="0" applyFont="1" applyBorder="1" applyAlignment="1" applyProtection="1">
      <alignment vertical="center" wrapText="1"/>
      <protection locked="0"/>
    </xf>
    <xf numFmtId="0" fontId="0" fillId="0" borderId="1" xfId="0" applyFont="1" applyBorder="1" applyAlignment="1" applyProtection="1">
      <alignment horizontal="center" vertical="top" wrapText="1"/>
      <protection locked="0"/>
    </xf>
    <xf numFmtId="0" fontId="0" fillId="0" borderId="30" xfId="0" applyFont="1" applyBorder="1" applyAlignment="1" applyProtection="1">
      <alignment horizontal="center" vertical="top" wrapText="1"/>
      <protection locked="0"/>
    </xf>
    <xf numFmtId="0" fontId="12" fillId="0" borderId="30" xfId="0" applyFont="1" applyBorder="1" applyAlignment="1" applyProtection="1">
      <alignment horizontal="left" vertical="top" wrapText="1"/>
      <protection locked="0"/>
    </xf>
    <xf numFmtId="0" fontId="25" fillId="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center" vertical="center"/>
      <protection hidden="1"/>
    </xf>
    <xf numFmtId="0" fontId="0" fillId="0" borderId="0" xfId="0" applyAlignment="1" applyProtection="1">
      <alignment/>
      <protection hidden="1"/>
    </xf>
    <xf numFmtId="0" fontId="41" fillId="4" borderId="0" xfId="0" applyFont="1" applyFill="1" applyAlignment="1" applyProtection="1">
      <alignment horizontal="center" vertical="top"/>
      <protection hidden="1"/>
    </xf>
    <xf numFmtId="0" fontId="41" fillId="0" borderId="0" xfId="0" applyFont="1" applyAlignment="1" applyProtection="1">
      <alignment horizontal="center"/>
      <protection hidden="1"/>
    </xf>
    <xf numFmtId="0" fontId="0" fillId="0" borderId="0" xfId="0" applyFont="1" applyFill="1" applyBorder="1" applyAlignment="1" applyProtection="1">
      <alignment horizontal="left" wrapText="1"/>
      <protection hidden="1"/>
    </xf>
    <xf numFmtId="0" fontId="41" fillId="6" borderId="0" xfId="0" applyFont="1" applyFill="1" applyAlignment="1" applyProtection="1">
      <alignment horizontal="left" wrapText="1"/>
      <protection hidden="1"/>
    </xf>
    <xf numFmtId="0" fontId="0" fillId="6" borderId="0" xfId="0" applyFont="1" applyFill="1" applyAlignment="1" applyProtection="1">
      <alignment horizontal="left"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'Functions Analysis'!$G$5:$K$5</c:f>
              <c:strCache>
                <c:ptCount val="5"/>
                <c:pt idx="0">
                  <c:v>Critical</c:v>
                </c:pt>
                <c:pt idx="1">
                  <c:v>Mandatory</c:v>
                </c:pt>
                <c:pt idx="2">
                  <c:v>Required Flexible</c:v>
                </c:pt>
                <c:pt idx="3">
                  <c:v>Desirable Future</c:v>
                </c:pt>
                <c:pt idx="4">
                  <c:v>Nice to have</c:v>
                </c:pt>
              </c:strCache>
            </c:strRef>
          </c:cat>
          <c:val>
            <c:numRef>
              <c:f>'Functions Analysis'!$G$6:$K$6</c:f>
              <c:numCache>
                <c:ptCount val="5"/>
                <c:pt idx="0">
                  <c:v>63</c:v>
                </c:pt>
                <c:pt idx="1">
                  <c:v>1101</c:v>
                </c:pt>
                <c:pt idx="2">
                  <c:v>162</c:v>
                </c:pt>
                <c:pt idx="3">
                  <c:v>90</c:v>
                </c:pt>
                <c:pt idx="4">
                  <c:v>131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
          <c:y val="0"/>
          <c:w val="0.9585"/>
          <c:h val="0.958"/>
        </c:manualLayout>
      </c:layout>
      <c:bar3DChart>
        <c:barDir val="col"/>
        <c:grouping val="stacked"/>
        <c:varyColors val="0"/>
        <c:ser>
          <c:idx val="0"/>
          <c:order val="0"/>
          <c:tx>
            <c:strRef>
              <c:f>'Functions Analysis'!$G$5</c:f>
              <c:strCache>
                <c:ptCount val="1"/>
                <c:pt idx="0">
                  <c:v>Critical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Analysis'!$G$8:$G$21</c:f>
              <c:numCache>
                <c:ptCount val="14"/>
                <c:pt idx="0">
                  <c:v>7</c:v>
                </c:pt>
                <c:pt idx="1">
                  <c:v>12</c:v>
                </c:pt>
                <c:pt idx="2">
                  <c:v>1</c:v>
                </c:pt>
                <c:pt idx="3">
                  <c:v>0</c:v>
                </c:pt>
                <c:pt idx="4">
                  <c:v>5</c:v>
                </c:pt>
                <c:pt idx="5">
                  <c:v>8</c:v>
                </c:pt>
                <c:pt idx="6">
                  <c:v>0</c:v>
                </c:pt>
                <c:pt idx="7">
                  <c:v>8</c:v>
                </c:pt>
                <c:pt idx="8">
                  <c:v>0</c:v>
                </c:pt>
                <c:pt idx="9">
                  <c:v>0</c:v>
                </c:pt>
                <c:pt idx="10">
                  <c:v>7</c:v>
                </c:pt>
                <c:pt idx="11">
                  <c:v>3</c:v>
                </c:pt>
                <c:pt idx="12">
                  <c:v>4</c:v>
                </c:pt>
                <c:pt idx="13">
                  <c:v>8</c:v>
                </c:pt>
              </c:numCache>
            </c:numRef>
          </c:val>
          <c:shape val="box"/>
        </c:ser>
        <c:ser>
          <c:idx val="1"/>
          <c:order val="1"/>
          <c:tx>
            <c:strRef>
              <c:f>'Functions Analysis'!$H$5</c:f>
              <c:strCache>
                <c:ptCount val="1"/>
                <c:pt idx="0">
                  <c:v>Mandatory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Analysis'!$H$8:$H$21</c:f>
              <c:numCache>
                <c:ptCount val="14"/>
                <c:pt idx="0">
                  <c:v>61</c:v>
                </c:pt>
                <c:pt idx="1">
                  <c:v>125</c:v>
                </c:pt>
                <c:pt idx="2">
                  <c:v>95</c:v>
                </c:pt>
                <c:pt idx="3">
                  <c:v>56</c:v>
                </c:pt>
                <c:pt idx="4">
                  <c:v>50</c:v>
                </c:pt>
                <c:pt idx="5">
                  <c:v>66</c:v>
                </c:pt>
                <c:pt idx="6">
                  <c:v>174</c:v>
                </c:pt>
                <c:pt idx="7">
                  <c:v>40</c:v>
                </c:pt>
                <c:pt idx="8">
                  <c:v>131</c:v>
                </c:pt>
                <c:pt idx="9">
                  <c:v>71</c:v>
                </c:pt>
                <c:pt idx="10">
                  <c:v>73</c:v>
                </c:pt>
                <c:pt idx="11">
                  <c:v>53</c:v>
                </c:pt>
                <c:pt idx="12">
                  <c:v>67</c:v>
                </c:pt>
                <c:pt idx="13">
                  <c:v>39</c:v>
                </c:pt>
              </c:numCache>
            </c:numRef>
          </c:val>
          <c:shape val="box"/>
        </c:ser>
        <c:ser>
          <c:idx val="2"/>
          <c:order val="2"/>
          <c:tx>
            <c:strRef>
              <c:f>'Functions Analysis'!$I$5</c:f>
              <c:strCache>
                <c:ptCount val="1"/>
                <c:pt idx="0">
                  <c:v>Required Flexible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Analysis'!$I$8:$I$21</c:f>
              <c:numCache>
                <c:ptCount val="14"/>
                <c:pt idx="0">
                  <c:v>13</c:v>
                </c:pt>
                <c:pt idx="1">
                  <c:v>23</c:v>
                </c:pt>
                <c:pt idx="2">
                  <c:v>10</c:v>
                </c:pt>
                <c:pt idx="3">
                  <c:v>5</c:v>
                </c:pt>
                <c:pt idx="4">
                  <c:v>15</c:v>
                </c:pt>
                <c:pt idx="5">
                  <c:v>8</c:v>
                </c:pt>
                <c:pt idx="6">
                  <c:v>40</c:v>
                </c:pt>
                <c:pt idx="7">
                  <c:v>7</c:v>
                </c:pt>
                <c:pt idx="8">
                  <c:v>8</c:v>
                </c:pt>
                <c:pt idx="9">
                  <c:v>13</c:v>
                </c:pt>
                <c:pt idx="10">
                  <c:v>9</c:v>
                </c:pt>
                <c:pt idx="11">
                  <c:v>3</c:v>
                </c:pt>
                <c:pt idx="12">
                  <c:v>8</c:v>
                </c:pt>
                <c:pt idx="13">
                  <c:v>0</c:v>
                </c:pt>
              </c:numCache>
            </c:numRef>
          </c:val>
          <c:shape val="box"/>
        </c:ser>
        <c:ser>
          <c:idx val="3"/>
          <c:order val="3"/>
          <c:tx>
            <c:strRef>
              <c:f>'Functions Analysis'!$J$5</c:f>
              <c:strCache>
                <c:ptCount val="1"/>
                <c:pt idx="0">
                  <c:v>Desirable Future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Analysis'!$J$8:$J$21</c:f>
              <c:numCache>
                <c:ptCount val="14"/>
                <c:pt idx="0">
                  <c:v>16</c:v>
                </c:pt>
                <c:pt idx="1">
                  <c:v>9</c:v>
                </c:pt>
                <c:pt idx="2">
                  <c:v>5</c:v>
                </c:pt>
                <c:pt idx="3">
                  <c:v>6</c:v>
                </c:pt>
                <c:pt idx="4">
                  <c:v>20</c:v>
                </c:pt>
                <c:pt idx="5">
                  <c:v>12</c:v>
                </c:pt>
                <c:pt idx="6">
                  <c:v>3</c:v>
                </c:pt>
                <c:pt idx="7">
                  <c:v>12</c:v>
                </c:pt>
                <c:pt idx="8">
                  <c:v>1</c:v>
                </c:pt>
                <c:pt idx="9">
                  <c:v>1</c:v>
                </c:pt>
                <c:pt idx="10">
                  <c:v>0</c:v>
                </c:pt>
                <c:pt idx="11">
                  <c:v>0</c:v>
                </c:pt>
                <c:pt idx="12">
                  <c:v>5</c:v>
                </c:pt>
                <c:pt idx="13">
                  <c:v>0</c:v>
                </c:pt>
              </c:numCache>
            </c:numRef>
          </c:val>
          <c:shape val="box"/>
        </c:ser>
        <c:ser>
          <c:idx val="4"/>
          <c:order val="4"/>
          <c:tx>
            <c:strRef>
              <c:f>'Functions Analysis'!$K$5</c:f>
              <c:strCache>
                <c:ptCount val="1"/>
                <c:pt idx="0">
                  <c:v>Nice to have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'Functions Analysis'!$C$8:$C$21</c:f>
              <c:strCache>
                <c:ptCount val="14"/>
                <c:pt idx="0">
                  <c:v>Account Management</c:v>
                </c:pt>
                <c:pt idx="1">
                  <c:v>Billing Management</c:v>
                </c:pt>
                <c:pt idx="2">
                  <c:v>Credit &amp; Collection Management</c:v>
                </c:pt>
                <c:pt idx="3">
                  <c:v>Customer Management</c:v>
                </c:pt>
                <c:pt idx="4">
                  <c:v>Customer Service - Care</c:v>
                </c:pt>
                <c:pt idx="5">
                  <c:v>Financial Management</c:v>
                </c:pt>
                <c:pt idx="6">
                  <c:v>Inventory Management</c:v>
                </c:pt>
                <c:pt idx="7">
                  <c:v>Rates Management</c:v>
                </c:pt>
                <c:pt idx="8">
                  <c:v>Service Order Management</c:v>
                </c:pt>
                <c:pt idx="9">
                  <c:v>Service Premises Management</c:v>
                </c:pt>
                <c:pt idx="10">
                  <c:v>System Design</c:v>
                </c:pt>
                <c:pt idx="11">
                  <c:v>Technology Management</c:v>
                </c:pt>
                <c:pt idx="12">
                  <c:v>Usage Management</c:v>
                </c:pt>
                <c:pt idx="13">
                  <c:v>Vendor Profile</c:v>
                </c:pt>
              </c:strCache>
            </c:strRef>
          </c:cat>
          <c:val>
            <c:numRef>
              <c:f>'Functions Analysis'!$K$8:$K$21</c:f>
              <c:numCache>
                <c:ptCount val="14"/>
                <c:pt idx="0">
                  <c:v>4</c:v>
                </c:pt>
                <c:pt idx="1">
                  <c:v>36</c:v>
                </c:pt>
                <c:pt idx="2">
                  <c:v>2</c:v>
                </c:pt>
                <c:pt idx="3">
                  <c:v>5</c:v>
                </c:pt>
                <c:pt idx="4">
                  <c:v>12</c:v>
                </c:pt>
                <c:pt idx="5">
                  <c:v>8</c:v>
                </c:pt>
                <c:pt idx="6">
                  <c:v>37</c:v>
                </c:pt>
                <c:pt idx="7">
                  <c:v>8</c:v>
                </c:pt>
                <c:pt idx="8">
                  <c:v>9</c:v>
                </c:pt>
                <c:pt idx="9">
                  <c:v>2</c:v>
                </c:pt>
                <c:pt idx="10">
                  <c:v>0</c:v>
                </c:pt>
                <c:pt idx="11">
                  <c:v>0</c:v>
                </c:pt>
                <c:pt idx="12">
                  <c:v>8</c:v>
                </c:pt>
                <c:pt idx="13">
                  <c:v>0</c:v>
                </c:pt>
              </c:numCache>
            </c:numRef>
          </c:val>
          <c:shape val="box"/>
        </c:ser>
        <c:overlap val="100"/>
        <c:shape val="box"/>
        <c:axId val="56419905"/>
        <c:axId val="38017098"/>
      </c:bar3DChart>
      <c:catAx>
        <c:axId val="56419905"/>
        <c:scaling>
          <c:orientation val="minMax"/>
        </c:scaling>
        <c:axPos val="b"/>
        <c:delete val="0"/>
        <c:numFmt formatCode="General" sourceLinked="1"/>
        <c:majorTickMark val="out"/>
        <c:minorTickMark val="none"/>
        <c:tickLblPos val="low"/>
        <c:txPr>
          <a:bodyPr vert="horz" rot="-5400000"/>
          <a:lstStyle/>
          <a:p>
            <a:pPr>
              <a:defRPr lang="en-US" cap="none" sz="1200" b="0" i="0" u="none" baseline="0">
                <a:latin typeface="Arial"/>
                <a:ea typeface="Arial"/>
                <a:cs typeface="Arial"/>
              </a:defRPr>
            </a:pPr>
          </a:p>
        </c:txPr>
        <c:crossAx val="38017098"/>
        <c:crosses val="autoZero"/>
        <c:auto val="1"/>
        <c:lblOffset val="100"/>
        <c:noMultiLvlLbl val="0"/>
      </c:catAx>
      <c:valAx>
        <c:axId val="38017098"/>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6419905"/>
        <c:crossesAt val="1"/>
        <c:crossBetween val="between"/>
        <c:dispUnits/>
      </c:valAx>
      <c:spPr>
        <a:noFill/>
        <a:ln>
          <a:noFill/>
        </a:ln>
      </c:spPr>
    </c:plotArea>
    <c:legend>
      <c:legendPos val="r"/>
      <c:layout>
        <c:manualLayout>
          <c:xMode val="edge"/>
          <c:yMode val="edge"/>
          <c:x val="0.56875"/>
          <c:y val="0"/>
          <c:w val="0.189"/>
          <c:h val="0.17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38100</xdr:rowOff>
    </xdr:from>
    <xdr:to>
      <xdr:col>2</xdr:col>
      <xdr:colOff>2247900</xdr:colOff>
      <xdr:row>41</xdr:row>
      <xdr:rowOff>180975</xdr:rowOff>
    </xdr:to>
    <xdr:grpSp>
      <xdr:nvGrpSpPr>
        <xdr:cNvPr id="1" name="Group 3"/>
        <xdr:cNvGrpSpPr>
          <a:grpSpLocks/>
        </xdr:cNvGrpSpPr>
      </xdr:nvGrpSpPr>
      <xdr:grpSpPr>
        <a:xfrm>
          <a:off x="0" y="1762125"/>
          <a:ext cx="6610350" cy="5067300"/>
          <a:chOff x="138" y="816"/>
          <a:chExt cx="4422" cy="3411"/>
        </a:xfrm>
        <a:solidFill>
          <a:srgbClr val="FFFFFF"/>
        </a:solidFill>
      </xdr:grpSpPr>
      <xdr:sp>
        <xdr:nvSpPr>
          <xdr:cNvPr id="2" name="AutoShape 4"/>
          <xdr:cNvSpPr>
            <a:spLocks noChangeAspect="1"/>
          </xdr:cNvSpPr>
        </xdr:nvSpPr>
        <xdr:spPr>
          <a:xfrm>
            <a:off x="2984" y="1221"/>
            <a:ext cx="705" cy="369"/>
          </a:xfrm>
          <a:prstGeom prst="rect">
            <a:avLst/>
          </a:prstGeom>
          <a:gradFill rotWithShape="1">
            <a:gsLst>
              <a:gs pos="0">
                <a:srgbClr val="66FFCC"/>
              </a:gs>
              <a:gs pos="100000">
                <a:srgbClr val="53D1A7"/>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Customer Management</a:t>
            </a:r>
          </a:p>
        </xdr:txBody>
      </xdr:sp>
      <xdr:sp>
        <xdr:nvSpPr>
          <xdr:cNvPr id="3" name="AutoShape 5"/>
          <xdr:cNvSpPr>
            <a:spLocks noChangeAspect="1"/>
          </xdr:cNvSpPr>
        </xdr:nvSpPr>
        <xdr:spPr>
          <a:xfrm>
            <a:off x="2984" y="1738"/>
            <a:ext cx="705" cy="368"/>
          </a:xfrm>
          <a:prstGeom prst="rect">
            <a:avLst/>
          </a:prstGeom>
          <a:gradFill rotWithShape="1">
            <a:gsLst>
              <a:gs pos="0">
                <a:srgbClr val="CCFFCC"/>
              </a:gs>
              <a:gs pos="100000">
                <a:srgbClr val="A7D1A7"/>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Account Management</a:t>
            </a:r>
          </a:p>
        </xdr:txBody>
      </xdr:sp>
      <xdr:sp>
        <xdr:nvSpPr>
          <xdr:cNvPr id="4" name="AutoShape 6"/>
          <xdr:cNvSpPr>
            <a:spLocks noChangeAspect="1"/>
          </xdr:cNvSpPr>
        </xdr:nvSpPr>
        <xdr:spPr>
          <a:xfrm>
            <a:off x="3855" y="1738"/>
            <a:ext cx="705" cy="368"/>
          </a:xfrm>
          <a:prstGeom prst="rect">
            <a:avLst/>
          </a:prstGeom>
          <a:gradFill rotWithShape="1">
            <a:gsLst>
              <a:gs pos="0">
                <a:srgbClr val="FFFF99"/>
              </a:gs>
              <a:gs pos="100000">
                <a:srgbClr val="D1D17D"/>
              </a:gs>
            </a:gsLst>
            <a:path path="rect">
              <a:fillToRect l="50000" t="50000" r="50000" b="50000"/>
            </a:path>
          </a:gradFill>
          <a:ln w="12700"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Credit &amp; Collection Management
</a:t>
            </a:r>
          </a:p>
        </xdr:txBody>
      </xdr:sp>
      <xdr:sp>
        <xdr:nvSpPr>
          <xdr:cNvPr id="5" name="AutoShape 7"/>
          <xdr:cNvSpPr>
            <a:spLocks noChangeAspect="1"/>
          </xdr:cNvSpPr>
        </xdr:nvSpPr>
        <xdr:spPr>
          <a:xfrm>
            <a:off x="2984" y="2255"/>
            <a:ext cx="705" cy="369"/>
          </a:xfrm>
          <a:prstGeom prst="rect">
            <a:avLst/>
          </a:prstGeom>
          <a:gradFill rotWithShape="1">
            <a:gsLst>
              <a:gs pos="0">
                <a:srgbClr val="CCECFF"/>
              </a:gs>
              <a:gs pos="100000">
                <a:srgbClr val="A7C1D1"/>
              </a:gs>
            </a:gsLst>
            <a:path path="rect">
              <a:fillToRect l="50000" t="50000" r="50000" b="50000"/>
            </a:path>
          </a:gradFill>
          <a:ln w="12700" cmpd="sng">
            <a:noFill/>
          </a:ln>
        </xdr:spPr>
        <xdr:txBody>
          <a:bodyPr vertOverflow="clip" wrap="square" lIns="45720" tIns="45720" rIns="45720" bIns="45720" anchor="ctr"/>
          <a:p>
            <a:pPr algn="ctr">
              <a:defRPr/>
            </a:pPr>
            <a:r>
              <a:rPr lang="en-US" cap="none" sz="1000" b="0" i="0" u="none" baseline="0">
                <a:solidFill>
                  <a:srgbClr val="000000"/>
                </a:solidFill>
                <a:latin typeface="Arial"/>
                <a:ea typeface="Arial"/>
                <a:cs typeface="Arial"/>
              </a:rPr>
              <a:t>Service Address Management</a:t>
            </a:r>
          </a:p>
        </xdr:txBody>
      </xdr:sp>
      <xdr:sp>
        <xdr:nvSpPr>
          <xdr:cNvPr id="6" name="AutoShape 8"/>
          <xdr:cNvSpPr>
            <a:spLocks noChangeAspect="1"/>
          </xdr:cNvSpPr>
        </xdr:nvSpPr>
        <xdr:spPr>
          <a:xfrm>
            <a:off x="2984" y="2807"/>
            <a:ext cx="705" cy="369"/>
          </a:xfrm>
          <a:prstGeom prst="rect">
            <a:avLst/>
          </a:prstGeom>
          <a:gradFill rotWithShape="1">
            <a:gsLst>
              <a:gs pos="0">
                <a:srgbClr val="FFCCFF"/>
              </a:gs>
              <a:gs pos="100000">
                <a:srgbClr val="D1A7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Service Order Management</a:t>
            </a:r>
          </a:p>
        </xdr:txBody>
      </xdr:sp>
      <xdr:sp>
        <xdr:nvSpPr>
          <xdr:cNvPr id="7" name="AutoShape 9"/>
          <xdr:cNvSpPr>
            <a:spLocks noChangeAspect="1"/>
          </xdr:cNvSpPr>
        </xdr:nvSpPr>
        <xdr:spPr>
          <a:xfrm>
            <a:off x="2005" y="2807"/>
            <a:ext cx="705" cy="369"/>
          </a:xfrm>
          <a:prstGeom prst="rect">
            <a:avLst/>
          </a:prstGeom>
          <a:gradFill rotWithShape="1">
            <a:gsLst>
              <a:gs pos="0">
                <a:srgbClr val="CCFFCC"/>
              </a:gs>
              <a:gs pos="100000">
                <a:srgbClr val="A7D1A7"/>
              </a:gs>
            </a:gsLst>
            <a:path path="rect">
              <a:fillToRect l="50000" t="50000" r="50000" b="50000"/>
            </a:path>
          </a:gradFill>
          <a:ln w="12700" cmpd="sng">
            <a:noFill/>
          </a:ln>
        </xdr:spPr>
        <xdr:txBody>
          <a:bodyPr vertOverflow="clip" wrap="square" lIns="45720" tIns="45720" rIns="45720" bIns="45720"/>
          <a:p>
            <a:pPr algn="ctr">
              <a:defRPr/>
            </a:pPr>
            <a:r>
              <a:rPr lang="en-US" cap="none" sz="1100" b="0" i="0" u="none" baseline="0">
                <a:solidFill>
                  <a:srgbClr val="000000"/>
                </a:solidFill>
                <a:latin typeface="Arial"/>
                <a:ea typeface="Arial"/>
                <a:cs typeface="Arial"/>
              </a:rPr>
              <a:t>Inventory Management
</a:t>
            </a:r>
          </a:p>
        </xdr:txBody>
      </xdr:sp>
      <xdr:sp>
        <xdr:nvSpPr>
          <xdr:cNvPr id="8" name="AutoShape 10"/>
          <xdr:cNvSpPr>
            <a:spLocks noChangeAspect="1"/>
          </xdr:cNvSpPr>
        </xdr:nvSpPr>
        <xdr:spPr>
          <a:xfrm>
            <a:off x="2005" y="1738"/>
            <a:ext cx="705" cy="368"/>
          </a:xfrm>
          <a:prstGeom prst="rect">
            <a:avLst/>
          </a:prstGeom>
          <a:gradFill rotWithShape="1">
            <a:gsLst>
              <a:gs pos="0">
                <a:srgbClr val="CCCCFF"/>
              </a:gs>
              <a:gs pos="100000">
                <a:srgbClr val="A7A7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Portfolio Management</a:t>
            </a:r>
          </a:p>
        </xdr:txBody>
      </xdr:sp>
      <xdr:sp>
        <xdr:nvSpPr>
          <xdr:cNvPr id="9" name="AutoShape 11"/>
          <xdr:cNvSpPr>
            <a:spLocks noChangeAspect="1"/>
          </xdr:cNvSpPr>
        </xdr:nvSpPr>
        <xdr:spPr>
          <a:xfrm>
            <a:off x="1024" y="1738"/>
            <a:ext cx="705" cy="368"/>
          </a:xfrm>
          <a:prstGeom prst="rect">
            <a:avLst/>
          </a:prstGeom>
          <a:gradFill rotWithShape="1">
            <a:gsLst>
              <a:gs pos="0">
                <a:srgbClr val="FFCC66"/>
              </a:gs>
              <a:gs pos="100000">
                <a:srgbClr val="D1A753"/>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Rates Management
</a:t>
            </a:r>
          </a:p>
        </xdr:txBody>
      </xdr:sp>
      <xdr:sp>
        <xdr:nvSpPr>
          <xdr:cNvPr id="10" name="AutoShape 12"/>
          <xdr:cNvSpPr>
            <a:spLocks noChangeAspect="1"/>
          </xdr:cNvSpPr>
        </xdr:nvSpPr>
        <xdr:spPr>
          <a:xfrm>
            <a:off x="1024" y="2255"/>
            <a:ext cx="705" cy="369"/>
          </a:xfrm>
          <a:prstGeom prst="rect">
            <a:avLst/>
          </a:prstGeom>
          <a:gradFill rotWithShape="1">
            <a:gsLst>
              <a:gs pos="0">
                <a:srgbClr val="CC99FF"/>
              </a:gs>
              <a:gs pos="100000">
                <a:srgbClr val="A77D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Billing Management</a:t>
            </a:r>
          </a:p>
        </xdr:txBody>
      </xdr:sp>
      <xdr:sp>
        <xdr:nvSpPr>
          <xdr:cNvPr id="11" name="AutoShape 13"/>
          <xdr:cNvSpPr>
            <a:spLocks noChangeAspect="1"/>
          </xdr:cNvSpPr>
        </xdr:nvSpPr>
        <xdr:spPr>
          <a:xfrm>
            <a:off x="1024" y="2807"/>
            <a:ext cx="705" cy="369"/>
          </a:xfrm>
          <a:prstGeom prst="rect">
            <a:avLst/>
          </a:prstGeom>
          <a:gradFill rotWithShape="1">
            <a:gsLst>
              <a:gs pos="0">
                <a:srgbClr val="FF9966"/>
              </a:gs>
              <a:gs pos="100000">
                <a:srgbClr val="D17D53"/>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Usage Management</a:t>
            </a:r>
          </a:p>
        </xdr:txBody>
      </xdr:sp>
      <xdr:sp>
        <xdr:nvSpPr>
          <xdr:cNvPr id="12" name="AutoShape 14"/>
          <xdr:cNvSpPr>
            <a:spLocks noChangeAspect="1"/>
          </xdr:cNvSpPr>
        </xdr:nvSpPr>
        <xdr:spPr>
          <a:xfrm>
            <a:off x="1728" y="1922"/>
            <a:ext cx="27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5"/>
          <xdr:cNvSpPr>
            <a:spLocks noChangeAspect="1"/>
          </xdr:cNvSpPr>
        </xdr:nvSpPr>
        <xdr:spPr>
          <a:xfrm>
            <a:off x="2710" y="1922"/>
            <a:ext cx="274"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6"/>
          <xdr:cNvSpPr>
            <a:spLocks noChangeAspect="1"/>
          </xdr:cNvSpPr>
        </xdr:nvSpPr>
        <xdr:spPr>
          <a:xfrm flipV="1">
            <a:off x="1376"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7"/>
          <xdr:cNvSpPr>
            <a:spLocks noChangeAspect="1"/>
          </xdr:cNvSpPr>
        </xdr:nvSpPr>
        <xdr:spPr>
          <a:xfrm>
            <a:off x="3337" y="1590"/>
            <a:ext cx="0" cy="148"/>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8"/>
          <xdr:cNvSpPr>
            <a:spLocks noChangeAspect="1"/>
          </xdr:cNvSpPr>
        </xdr:nvSpPr>
        <xdr:spPr>
          <a:xfrm>
            <a:off x="3337"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9"/>
          <xdr:cNvSpPr>
            <a:spLocks noChangeAspect="1"/>
          </xdr:cNvSpPr>
        </xdr:nvSpPr>
        <xdr:spPr>
          <a:xfrm>
            <a:off x="3337"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0"/>
          <xdr:cNvSpPr>
            <a:spLocks noChangeAspect="1"/>
          </xdr:cNvSpPr>
        </xdr:nvSpPr>
        <xdr:spPr>
          <a:xfrm>
            <a:off x="2005" y="2255"/>
            <a:ext cx="705" cy="369"/>
          </a:xfrm>
          <a:prstGeom prst="rect">
            <a:avLst/>
          </a:prstGeom>
          <a:gradFill rotWithShape="1">
            <a:gsLst>
              <a:gs pos="0">
                <a:srgbClr val="CCECFF"/>
              </a:gs>
              <a:gs pos="100000">
                <a:srgbClr val="A7C1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Service Point</a:t>
            </a:r>
          </a:p>
        </xdr:txBody>
      </xdr:sp>
      <xdr:sp>
        <xdr:nvSpPr>
          <xdr:cNvPr id="19" name="AutoShape 21"/>
          <xdr:cNvSpPr>
            <a:spLocks noChangeAspect="1"/>
          </xdr:cNvSpPr>
        </xdr:nvSpPr>
        <xdr:spPr>
          <a:xfrm>
            <a:off x="2358" y="2106"/>
            <a:ext cx="0" cy="149"/>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2"/>
          <xdr:cNvSpPr>
            <a:spLocks noChangeAspect="1"/>
          </xdr:cNvSpPr>
        </xdr:nvSpPr>
        <xdr:spPr>
          <a:xfrm>
            <a:off x="2358"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3"/>
          <xdr:cNvSpPr>
            <a:spLocks noChangeAspect="1"/>
          </xdr:cNvSpPr>
        </xdr:nvSpPr>
        <xdr:spPr>
          <a:xfrm flipH="1">
            <a:off x="3689" y="1922"/>
            <a:ext cx="166"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4"/>
          <xdr:cNvSpPr>
            <a:spLocks noChangeAspect="1"/>
          </xdr:cNvSpPr>
        </xdr:nvSpPr>
        <xdr:spPr>
          <a:xfrm>
            <a:off x="1728" y="2992"/>
            <a:ext cx="27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5"/>
          <xdr:cNvSpPr>
            <a:spLocks noChangeAspect="1"/>
          </xdr:cNvSpPr>
        </xdr:nvSpPr>
        <xdr:spPr>
          <a:xfrm>
            <a:off x="2710" y="2992"/>
            <a:ext cx="274"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6"/>
          <xdr:cNvSpPr>
            <a:spLocks noChangeAspect="1"/>
          </xdr:cNvSpPr>
        </xdr:nvSpPr>
        <xdr:spPr>
          <a:xfrm>
            <a:off x="1376" y="2624"/>
            <a:ext cx="0" cy="18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7"/>
          <xdr:cNvSpPr>
            <a:spLocks noChangeAspect="1"/>
          </xdr:cNvSpPr>
        </xdr:nvSpPr>
        <xdr:spPr>
          <a:xfrm>
            <a:off x="867" y="2440"/>
            <a:ext cx="157" cy="0"/>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8"/>
          <xdr:cNvSpPr>
            <a:spLocks noChangeAspect="1"/>
          </xdr:cNvSpPr>
        </xdr:nvSpPr>
        <xdr:spPr>
          <a:xfrm>
            <a:off x="2710" y="1001"/>
            <a:ext cx="627" cy="220"/>
          </a:xfrm>
          <a:prstGeom prst="bentConnector2">
            <a:avLst>
              <a:gd name="adj1" fmla="val -482217"/>
              <a:gd name="adj2" fmla="val -505000"/>
              <a:gd name="adj3" fmla="val -482217"/>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9"/>
          <xdr:cNvSpPr>
            <a:spLocks noChangeAspect="1"/>
          </xdr:cNvSpPr>
        </xdr:nvSpPr>
        <xdr:spPr>
          <a:xfrm rot="16200000">
            <a:off x="436" y="1406"/>
            <a:ext cx="2547" cy="849"/>
          </a:xfrm>
          <a:prstGeom prst="bentConnector2">
            <a:avLst>
              <a:gd name="adj1" fmla="val -97824"/>
              <a:gd name="adj2" fmla="val -133078"/>
              <a:gd name="adj3" fmla="val -97824"/>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0"/>
          <xdr:cNvSpPr>
            <a:spLocks noChangeAspect="1"/>
          </xdr:cNvSpPr>
        </xdr:nvSpPr>
        <xdr:spPr>
          <a:xfrm>
            <a:off x="3689" y="1406"/>
            <a:ext cx="518" cy="332"/>
          </a:xfrm>
          <a:prstGeom prst="bentConnector2">
            <a:avLst>
              <a:gd name="adj1" fmla="val -760791"/>
              <a:gd name="adj2" fmla="val -473495"/>
              <a:gd name="adj3" fmla="val -76079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31"/>
          <xdr:cNvSpPr>
            <a:spLocks noChangeAspect="1"/>
          </xdr:cNvSpPr>
        </xdr:nvSpPr>
        <xdr:spPr>
          <a:xfrm rot="5400000" flipH="1" flipV="1">
            <a:off x="2087" y="506"/>
            <a:ext cx="518" cy="3723"/>
          </a:xfrm>
          <a:prstGeom prst="bentConnector3">
            <a:avLst>
              <a:gd name="adj1" fmla="val -21430"/>
              <a:gd name="adj2" fmla="val 67370"/>
              <a:gd name="adj3" fmla="val 78569"/>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2"/>
          <xdr:cNvSpPr>
            <a:spLocks noChangeAspect="1"/>
          </xdr:cNvSpPr>
        </xdr:nvSpPr>
        <xdr:spPr>
          <a:xfrm>
            <a:off x="2710" y="2439"/>
            <a:ext cx="274" cy="0"/>
          </a:xfrm>
          <a:prstGeom prst="straightConnector1">
            <a:avLst/>
          </a:prstGeom>
          <a:noFill/>
          <a:ln w="38100" cmpd="sng">
            <a:solidFill>
              <a:srgbClr val="3333CC"/>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3"/>
          <xdr:cNvSpPr>
            <a:spLocks noChangeAspect="1"/>
          </xdr:cNvSpPr>
        </xdr:nvSpPr>
        <xdr:spPr>
          <a:xfrm>
            <a:off x="2005" y="816"/>
            <a:ext cx="705" cy="369"/>
          </a:xfrm>
          <a:prstGeom prst="rect">
            <a:avLst/>
          </a:prstGeom>
          <a:gradFill rotWithShape="1">
            <a:gsLst>
              <a:gs pos="0">
                <a:srgbClr val="FFFF00"/>
              </a:gs>
              <a:gs pos="100000">
                <a:srgbClr val="D1D1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Customer Service/Care</a:t>
            </a:r>
          </a:p>
        </xdr:txBody>
      </xdr:sp>
      <xdr:sp>
        <xdr:nvSpPr>
          <xdr:cNvPr id="32" name="AutoShape 34"/>
          <xdr:cNvSpPr>
            <a:spLocks noChangeAspect="1"/>
          </xdr:cNvSpPr>
        </xdr:nvSpPr>
        <xdr:spPr>
          <a:xfrm rot="10800000" flipV="1">
            <a:off x="1376" y="1001"/>
            <a:ext cx="629" cy="737"/>
          </a:xfrm>
          <a:prstGeom prst="bentConnector2">
            <a:avLst>
              <a:gd name="adj1" fmla="val -368759"/>
              <a:gd name="adj2" fmla="val 85819"/>
              <a:gd name="adj3" fmla="val -368759"/>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5"/>
          <xdr:cNvSpPr>
            <a:spLocks noChangeAspect="1"/>
          </xdr:cNvSpPr>
        </xdr:nvSpPr>
        <xdr:spPr>
          <a:xfrm>
            <a:off x="2358" y="1185"/>
            <a:ext cx="0" cy="553"/>
          </a:xfrm>
          <a:prstGeom prst="straightConnector1">
            <a:avLst/>
          </a:prstGeom>
          <a:noFill/>
          <a:ln w="28575" cmpd="sng">
            <a:solidFill>
              <a:srgbClr val="3333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6"/>
          <xdr:cNvSpPr>
            <a:spLocks noChangeAspect="1"/>
          </xdr:cNvSpPr>
        </xdr:nvSpPr>
        <xdr:spPr>
          <a:xfrm>
            <a:off x="1084" y="3519"/>
            <a:ext cx="705" cy="369"/>
          </a:xfrm>
          <a:prstGeom prst="rect">
            <a:avLst/>
          </a:prstGeom>
          <a:gradFill rotWithShape="1">
            <a:gsLst>
              <a:gs pos="0">
                <a:srgbClr val="00FFFF"/>
              </a:gs>
              <a:gs pos="100000">
                <a:srgbClr val="00D1D1"/>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System Mechanics</a:t>
            </a:r>
          </a:p>
        </xdr:txBody>
      </xdr:sp>
      <xdr:sp>
        <xdr:nvSpPr>
          <xdr:cNvPr id="35" name="AutoShape 37"/>
          <xdr:cNvSpPr>
            <a:spLocks noChangeAspect="1"/>
          </xdr:cNvSpPr>
        </xdr:nvSpPr>
        <xdr:spPr>
          <a:xfrm>
            <a:off x="138" y="2233"/>
            <a:ext cx="705" cy="369"/>
          </a:xfrm>
          <a:prstGeom prst="rect">
            <a:avLst/>
          </a:prstGeom>
          <a:gradFill rotWithShape="1">
            <a:gsLst>
              <a:gs pos="0">
                <a:srgbClr val="CCCC00"/>
              </a:gs>
              <a:gs pos="100000">
                <a:srgbClr val="A7A7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Financial Management</a:t>
            </a:r>
          </a:p>
        </xdr:txBody>
      </xdr:sp>
      <xdr:sp>
        <xdr:nvSpPr>
          <xdr:cNvPr id="36" name="AutoShape 38"/>
          <xdr:cNvSpPr>
            <a:spLocks noChangeAspect="1"/>
          </xdr:cNvSpPr>
        </xdr:nvSpPr>
        <xdr:spPr>
          <a:xfrm>
            <a:off x="2196" y="3519"/>
            <a:ext cx="705" cy="369"/>
          </a:xfrm>
          <a:prstGeom prst="rect">
            <a:avLst/>
          </a:prstGeom>
          <a:gradFill rotWithShape="1">
            <a:gsLst>
              <a:gs pos="0">
                <a:srgbClr val="99CC00"/>
              </a:gs>
              <a:gs pos="100000">
                <a:srgbClr val="7DA700"/>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Technology Management</a:t>
            </a:r>
          </a:p>
        </xdr:txBody>
      </xdr:sp>
      <xdr:sp>
        <xdr:nvSpPr>
          <xdr:cNvPr id="37" name="AutoShape 39"/>
          <xdr:cNvSpPr>
            <a:spLocks noChangeAspect="1"/>
          </xdr:cNvSpPr>
        </xdr:nvSpPr>
        <xdr:spPr>
          <a:xfrm>
            <a:off x="3257" y="3519"/>
            <a:ext cx="705" cy="369"/>
          </a:xfrm>
          <a:prstGeom prst="rect">
            <a:avLst/>
          </a:prstGeom>
          <a:gradFill rotWithShape="1">
            <a:gsLst>
              <a:gs pos="0">
                <a:srgbClr val="C0C0C0"/>
              </a:gs>
              <a:gs pos="100000">
                <a:srgbClr val="9D9D9D"/>
              </a:gs>
            </a:gsLst>
            <a:path path="rect">
              <a:fillToRect l="50000" t="50000" r="50000" b="50000"/>
            </a:path>
          </a:gradFill>
          <a:ln w="12700" cmpd="sng">
            <a:noFill/>
          </a:ln>
        </xdr:spPr>
        <xdr:txBody>
          <a:bodyPr vertOverflow="clip" wrap="square" lIns="45720" tIns="45720" rIns="45720" bIns="45720" anchor="ctr"/>
          <a:p>
            <a:pPr algn="ctr">
              <a:defRPr/>
            </a:pPr>
            <a:r>
              <a:rPr lang="en-US" cap="none" sz="1100" b="0" i="0" u="none" baseline="0">
                <a:solidFill>
                  <a:srgbClr val="000000"/>
                </a:solidFill>
                <a:latin typeface="Arial"/>
                <a:ea typeface="Arial"/>
                <a:cs typeface="Arial"/>
              </a:rPr>
              <a:t>Vendor Profile</a:t>
            </a:r>
          </a:p>
        </xdr:txBody>
      </xdr:sp>
      <xdr:sp>
        <xdr:nvSpPr>
          <xdr:cNvPr id="38" name="AutoShape 40"/>
          <xdr:cNvSpPr>
            <a:spLocks/>
          </xdr:cNvSpPr>
        </xdr:nvSpPr>
        <xdr:spPr>
          <a:xfrm>
            <a:off x="633" y="3360"/>
            <a:ext cx="3869" cy="42"/>
          </a:xfrm>
          <a:prstGeom prst="rect">
            <a:avLst/>
          </a:prstGeom>
          <a:gradFill rotWithShape="1">
            <a:gsLst>
              <a:gs pos="0">
                <a:srgbClr val="FF66CC"/>
              </a:gs>
              <a:gs pos="100000">
                <a:srgbClr val="752F5E"/>
              </a:gs>
            </a:gsLst>
            <a:path path="rect">
              <a:fillToRect l="50000" t="50000" r="50000" b="50000"/>
            </a:path>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23</xdr:row>
      <xdr:rowOff>0</xdr:rowOff>
    </xdr:from>
    <xdr:to>
      <xdr:col>7</xdr:col>
      <xdr:colOff>542925</xdr:colOff>
      <xdr:row>38</xdr:row>
      <xdr:rowOff>38100</xdr:rowOff>
    </xdr:to>
    <xdr:graphicFrame>
      <xdr:nvGraphicFramePr>
        <xdr:cNvPr id="1" name="Chart 3"/>
        <xdr:cNvGraphicFramePr/>
      </xdr:nvGraphicFramePr>
      <xdr:xfrm>
        <a:off x="752475" y="4991100"/>
        <a:ext cx="6038850" cy="3038475"/>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23</xdr:row>
      <xdr:rowOff>123825</xdr:rowOff>
    </xdr:from>
    <xdr:to>
      <xdr:col>19</xdr:col>
      <xdr:colOff>504825</xdr:colOff>
      <xdr:row>53</xdr:row>
      <xdr:rowOff>142875</xdr:rowOff>
    </xdr:to>
    <xdr:graphicFrame>
      <xdr:nvGraphicFramePr>
        <xdr:cNvPr id="2" name="Chart 4"/>
        <xdr:cNvGraphicFramePr/>
      </xdr:nvGraphicFramePr>
      <xdr:xfrm>
        <a:off x="6353175" y="5114925"/>
        <a:ext cx="8477250" cy="6019800"/>
      </xdr:xfrm>
      <a:graphic>
        <a:graphicData uri="http://schemas.openxmlformats.org/drawingml/2006/chart">
          <c:chart xmlns:c="http://schemas.openxmlformats.org/drawingml/2006/chart" r:id="rId2"/>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hoenix\RFP\COP%20CIS%20RFP%20-%20Section%20%208%20%20Functional%20Check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hoenix\RFP\Working%20Documents\what%20happenedCISRFP%20Section%208,%20City%20of%20Phoenix%20CIS%20Functions&amp;Features%20for%20Vend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
      <sheetName val="Weight-Score"/>
      <sheetName val="Account Management"/>
      <sheetName val="Billing Management"/>
      <sheetName val="Credit &amp; Collection Management"/>
      <sheetName val="Customer Management"/>
      <sheetName val="Customer Service and Care"/>
      <sheetName val="Financial Management"/>
      <sheetName val="Inventory Management"/>
      <sheetName val="Rates Management"/>
      <sheetName val="Service Order Management"/>
      <sheetName val="Service_Premises Management"/>
      <sheetName val="System Design"/>
      <sheetName val="Technology Management"/>
      <sheetName val="Usage Management"/>
      <sheetName val="Vendor Profi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over"/>
      <sheetName val="Weight-Score"/>
      <sheetName val="Account Management"/>
      <sheetName val="Billing Management"/>
      <sheetName val="Credit &amp; Collection Management"/>
      <sheetName val="Customer Management"/>
      <sheetName val="Customer Service and Care"/>
      <sheetName val="Financial Management"/>
      <sheetName val="Inventory Management"/>
      <sheetName val="Rates Management"/>
      <sheetName val="Service Order Management"/>
      <sheetName val="Service_Premises Management"/>
      <sheetName val="System Design"/>
      <sheetName val="Technology Management"/>
      <sheetName val="Usage Management"/>
      <sheetName val="Vendor Pro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A1">
      <selection activeCell="A1" sqref="A1"/>
    </sheetView>
  </sheetViews>
  <sheetFormatPr defaultColWidth="9.140625" defaultRowHeight="12.75"/>
  <cols>
    <col min="1" max="1" width="12.7109375" style="162" customWidth="1"/>
    <col min="2" max="2" width="52.7109375" style="162" customWidth="1"/>
    <col min="3" max="3" width="37.7109375" style="189" customWidth="1"/>
    <col min="4" max="16384" width="9.140625" style="162" customWidth="1"/>
  </cols>
  <sheetData>
    <row r="1" spans="1:3" ht="18.75">
      <c r="A1" s="159" t="s">
        <v>565</v>
      </c>
      <c r="B1" s="160" t="s">
        <v>297</v>
      </c>
      <c r="C1" s="161"/>
    </row>
    <row r="2" spans="1:3" ht="15.75">
      <c r="A2" s="163" t="s">
        <v>1409</v>
      </c>
      <c r="B2" s="164" t="s">
        <v>298</v>
      </c>
      <c r="C2" s="165"/>
    </row>
    <row r="3" spans="1:3" ht="12.75">
      <c r="A3" s="166" t="s">
        <v>1409</v>
      </c>
      <c r="B3" s="166"/>
      <c r="C3" s="161"/>
    </row>
    <row r="4" spans="1:3" ht="12.75" customHeight="1">
      <c r="A4" s="167"/>
      <c r="B4" s="168"/>
      <c r="C4" s="169"/>
    </row>
    <row r="5" spans="1:5" ht="8.25" customHeight="1">
      <c r="A5" s="170"/>
      <c r="B5" s="171"/>
      <c r="C5" s="172"/>
      <c r="E5" s="173"/>
    </row>
    <row r="6" spans="1:3" ht="15">
      <c r="A6" s="174" t="s">
        <v>299</v>
      </c>
      <c r="B6" s="174"/>
      <c r="C6" s="175"/>
    </row>
    <row r="7" spans="1:3" ht="8.25" customHeight="1">
      <c r="A7" s="176"/>
      <c r="B7" s="174"/>
      <c r="C7" s="175"/>
    </row>
    <row r="8" spans="1:3" ht="21" customHeight="1">
      <c r="A8" s="177">
        <v>1</v>
      </c>
      <c r="B8" s="178" t="s">
        <v>300</v>
      </c>
      <c r="C8" s="172"/>
    </row>
    <row r="9" spans="1:3" s="179" customFormat="1" ht="21.75" customHeight="1">
      <c r="A9" s="177">
        <v>2</v>
      </c>
      <c r="B9" s="178" t="s">
        <v>301</v>
      </c>
      <c r="C9" s="172"/>
    </row>
    <row r="10" spans="1:3" s="179" customFormat="1" ht="51.75" customHeight="1">
      <c r="A10" s="177">
        <v>3</v>
      </c>
      <c r="B10" s="537" t="s">
        <v>302</v>
      </c>
      <c r="C10" s="538"/>
    </row>
    <row r="11" spans="1:3" s="179" customFormat="1" ht="53.25" customHeight="1">
      <c r="A11" s="177">
        <v>4</v>
      </c>
      <c r="B11" s="537" t="s">
        <v>303</v>
      </c>
      <c r="C11" s="538"/>
    </row>
    <row r="12" spans="1:3" s="179" customFormat="1" ht="20.25" customHeight="1">
      <c r="A12" s="177">
        <v>5</v>
      </c>
      <c r="B12" s="537" t="s">
        <v>304</v>
      </c>
      <c r="C12" s="538"/>
    </row>
    <row r="13" spans="1:3" s="179" customFormat="1" ht="30" customHeight="1">
      <c r="A13" s="181">
        <v>6</v>
      </c>
      <c r="B13" s="537" t="s">
        <v>181</v>
      </c>
      <c r="C13" s="538"/>
    </row>
    <row r="14" spans="1:3" s="179" customFormat="1" ht="30" customHeight="1">
      <c r="A14" s="181">
        <v>7</v>
      </c>
      <c r="B14" s="537" t="s">
        <v>1547</v>
      </c>
      <c r="C14" s="538"/>
    </row>
    <row r="15" spans="1:3" s="179" customFormat="1" ht="15">
      <c r="A15" s="182"/>
      <c r="B15" s="180"/>
      <c r="C15" s="172"/>
    </row>
    <row r="16" spans="1:3" ht="15.75">
      <c r="A16" s="183"/>
      <c r="B16" s="184"/>
      <c r="C16" s="185"/>
    </row>
    <row r="17" spans="1:3" ht="15.75" customHeight="1">
      <c r="A17" s="186"/>
      <c r="B17" s="187" t="s">
        <v>1409</v>
      </c>
      <c r="C17" s="188"/>
    </row>
  </sheetData>
  <sheetProtection password="C56C" sheet="1" objects="1" scenarios="1" formatCells="0" formatColumns="0" selectLockedCells="1" sort="0" autoFilter="0"/>
  <mergeCells count="5">
    <mergeCell ref="B14:C14"/>
    <mergeCell ref="B10:C10"/>
    <mergeCell ref="B11:C11"/>
    <mergeCell ref="B12:C12"/>
    <mergeCell ref="B13:C13"/>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247"/>
  <sheetViews>
    <sheetView workbookViewId="0" topLeftCell="A1">
      <selection activeCell="E8" sqref="E8"/>
    </sheetView>
  </sheetViews>
  <sheetFormatPr defaultColWidth="9.140625" defaultRowHeight="12.75"/>
  <cols>
    <col min="1" max="1" width="14.140625" style="278" customWidth="1"/>
    <col min="2" max="2" width="62.421875" style="277" customWidth="1"/>
    <col min="3" max="3" width="11.8515625" style="281" customWidth="1"/>
    <col min="4" max="4" width="11.00390625" style="281" customWidth="1"/>
    <col min="5" max="5" width="22.57421875" style="281" customWidth="1"/>
    <col min="6" max="6" width="15.57421875" style="281" customWidth="1"/>
    <col min="7" max="7" width="9.140625" style="281" customWidth="1"/>
    <col min="8" max="16384" width="9.140625" style="232" customWidth="1"/>
  </cols>
  <sheetData>
    <row r="1" spans="1:5" ht="18">
      <c r="A1" s="229" t="s">
        <v>565</v>
      </c>
      <c r="B1" s="231" t="s">
        <v>778</v>
      </c>
      <c r="C1" s="280"/>
      <c r="D1" s="280"/>
      <c r="E1" s="280"/>
    </row>
    <row r="2" spans="1:5" ht="16.5" customHeight="1">
      <c r="A2" s="224" t="s">
        <v>1409</v>
      </c>
      <c r="B2" s="265" t="str">
        <f>+Cover!B8</f>
        <v>Bidder Name</v>
      </c>
      <c r="C2" s="224"/>
      <c r="D2" s="224"/>
      <c r="E2" s="224"/>
    </row>
    <row r="3" spans="1:5" ht="18">
      <c r="A3" s="214" t="s">
        <v>1231</v>
      </c>
      <c r="B3" s="169"/>
      <c r="C3" s="169"/>
      <c r="D3" s="169"/>
      <c r="E3" s="169"/>
    </row>
    <row r="4" spans="1:7" s="240" customFormat="1" ht="12.75">
      <c r="A4" s="215" t="s">
        <v>296</v>
      </c>
      <c r="B4" s="209"/>
      <c r="C4" s="151"/>
      <c r="D4" s="151"/>
      <c r="E4" s="151"/>
      <c r="F4" s="281"/>
      <c r="G4" s="281"/>
    </row>
    <row r="5" spans="1:7" s="259" customFormat="1" ht="25.5">
      <c r="A5" s="148" t="s">
        <v>458</v>
      </c>
      <c r="B5" s="148" t="s">
        <v>75</v>
      </c>
      <c r="C5" s="148" t="s">
        <v>1747</v>
      </c>
      <c r="D5" s="148" t="s">
        <v>1560</v>
      </c>
      <c r="E5" s="148" t="s">
        <v>1114</v>
      </c>
      <c r="G5" s="282"/>
    </row>
    <row r="6" spans="1:5" ht="15.75">
      <c r="A6" s="242"/>
      <c r="B6" s="242" t="s">
        <v>1782</v>
      </c>
      <c r="C6" s="242"/>
      <c r="D6" s="242"/>
      <c r="E6" s="242"/>
    </row>
    <row r="7" spans="1:7" s="283" customFormat="1" ht="14.25">
      <c r="A7" s="271"/>
      <c r="B7" s="271" t="s">
        <v>1242</v>
      </c>
      <c r="C7" s="271"/>
      <c r="D7" s="271"/>
      <c r="E7" s="271"/>
      <c r="F7" s="281"/>
      <c r="G7" s="281"/>
    </row>
    <row r="8" spans="1:7" s="283" customFormat="1" ht="42.75">
      <c r="A8" s="246">
        <f>'Credit &amp; Collection Management'!A139+1</f>
        <v>420</v>
      </c>
      <c r="B8" s="219" t="s">
        <v>1468</v>
      </c>
      <c r="C8" s="500">
        <v>0</v>
      </c>
      <c r="D8" s="500"/>
      <c r="E8" s="497"/>
      <c r="F8" s="281"/>
      <c r="G8" s="281"/>
    </row>
    <row r="9" spans="1:7" s="283" customFormat="1" ht="28.5">
      <c r="A9" s="246">
        <f>A8+1</f>
        <v>421</v>
      </c>
      <c r="B9" s="219" t="s">
        <v>1268</v>
      </c>
      <c r="C9" s="500">
        <v>0</v>
      </c>
      <c r="D9" s="500"/>
      <c r="E9" s="497"/>
      <c r="F9" s="281"/>
      <c r="G9" s="281"/>
    </row>
    <row r="10" spans="1:7" s="283" customFormat="1" ht="42.75">
      <c r="A10" s="246">
        <f>A9+1</f>
        <v>422</v>
      </c>
      <c r="B10" s="219" t="s">
        <v>1469</v>
      </c>
      <c r="C10" s="500">
        <v>0</v>
      </c>
      <c r="D10" s="500"/>
      <c r="E10" s="497"/>
      <c r="F10" s="281"/>
      <c r="G10" s="281"/>
    </row>
    <row r="11" spans="1:7" s="283" customFormat="1" ht="42.75">
      <c r="A11" s="246">
        <f aca="true" t="shared" si="0" ref="A11:A16">A10+1</f>
        <v>423</v>
      </c>
      <c r="B11" s="219" t="s">
        <v>1269</v>
      </c>
      <c r="C11" s="500">
        <v>0</v>
      </c>
      <c r="D11" s="500"/>
      <c r="E11" s="497"/>
      <c r="F11" s="281"/>
      <c r="G11" s="281"/>
    </row>
    <row r="12" spans="1:7" s="283" customFormat="1" ht="42.75">
      <c r="A12" s="246">
        <f t="shared" si="0"/>
        <v>424</v>
      </c>
      <c r="B12" s="219" t="s">
        <v>1470</v>
      </c>
      <c r="C12" s="500">
        <v>0</v>
      </c>
      <c r="D12" s="500"/>
      <c r="E12" s="497"/>
      <c r="F12" s="281"/>
      <c r="G12" s="281"/>
    </row>
    <row r="13" spans="1:5" s="281" customFormat="1" ht="42.75">
      <c r="A13" s="246">
        <f t="shared" si="0"/>
        <v>425</v>
      </c>
      <c r="B13" s="221" t="s">
        <v>218</v>
      </c>
      <c r="C13" s="483"/>
      <c r="D13" s="500"/>
      <c r="E13" s="497"/>
    </row>
    <row r="14" spans="1:7" s="283" customFormat="1" ht="28.5">
      <c r="A14" s="246">
        <f t="shared" si="0"/>
        <v>426</v>
      </c>
      <c r="B14" s="219" t="s">
        <v>1243</v>
      </c>
      <c r="C14" s="500">
        <v>0</v>
      </c>
      <c r="D14" s="500"/>
      <c r="E14" s="497"/>
      <c r="F14" s="281"/>
      <c r="G14" s="281"/>
    </row>
    <row r="15" spans="1:7" s="283" customFormat="1" ht="28.5">
      <c r="A15" s="246">
        <f t="shared" si="0"/>
        <v>427</v>
      </c>
      <c r="B15" s="219" t="s">
        <v>1270</v>
      </c>
      <c r="C15" s="500">
        <v>0</v>
      </c>
      <c r="D15" s="500"/>
      <c r="E15" s="497"/>
      <c r="F15" s="281"/>
      <c r="G15" s="281"/>
    </row>
    <row r="16" spans="1:7" s="283" customFormat="1" ht="42.75">
      <c r="A16" s="246">
        <f t="shared" si="0"/>
        <v>428</v>
      </c>
      <c r="B16" s="219" t="s">
        <v>540</v>
      </c>
      <c r="C16" s="500">
        <v>0</v>
      </c>
      <c r="D16" s="500"/>
      <c r="E16" s="497"/>
      <c r="F16" s="281"/>
      <c r="G16" s="281"/>
    </row>
    <row r="17" spans="1:7" s="283" customFormat="1" ht="28.5">
      <c r="A17" s="246">
        <f>A16+1</f>
        <v>429</v>
      </c>
      <c r="B17" s="219" t="s">
        <v>438</v>
      </c>
      <c r="C17" s="500">
        <v>0</v>
      </c>
      <c r="D17" s="500"/>
      <c r="E17" s="497"/>
      <c r="F17" s="281"/>
      <c r="G17" s="281"/>
    </row>
    <row r="18" spans="1:7" s="283" customFormat="1" ht="14.25">
      <c r="A18" s="272"/>
      <c r="B18" s="271" t="s">
        <v>418</v>
      </c>
      <c r="C18" s="495"/>
      <c r="D18" s="495"/>
      <c r="E18" s="498"/>
      <c r="F18" s="281"/>
      <c r="G18" s="281"/>
    </row>
    <row r="19" spans="1:7" s="283" customFormat="1" ht="28.5">
      <c r="A19" s="246">
        <f>A17+1</f>
        <v>430</v>
      </c>
      <c r="B19" s="220" t="s">
        <v>1244</v>
      </c>
      <c r="C19" s="500">
        <v>0</v>
      </c>
      <c r="D19" s="500"/>
      <c r="E19" s="497"/>
      <c r="F19" s="281"/>
      <c r="G19" s="281"/>
    </row>
    <row r="20" spans="1:7" s="283" customFormat="1" ht="28.5">
      <c r="A20" s="246">
        <f aca="true" t="shared" si="1" ref="A20:A33">A19+1</f>
        <v>431</v>
      </c>
      <c r="B20" s="220" t="s">
        <v>1245</v>
      </c>
      <c r="C20" s="500">
        <v>0</v>
      </c>
      <c r="D20" s="500"/>
      <c r="E20" s="497"/>
      <c r="F20" s="281"/>
      <c r="G20" s="281"/>
    </row>
    <row r="21" spans="1:7" s="283" customFormat="1" ht="28.5">
      <c r="A21" s="246">
        <f t="shared" si="1"/>
        <v>432</v>
      </c>
      <c r="B21" s="220" t="s">
        <v>1246</v>
      </c>
      <c r="C21" s="500">
        <v>0</v>
      </c>
      <c r="D21" s="500"/>
      <c r="E21" s="497"/>
      <c r="F21" s="281"/>
      <c r="G21" s="281"/>
    </row>
    <row r="22" spans="1:7" s="283" customFormat="1" ht="28.5">
      <c r="A22" s="246">
        <f t="shared" si="1"/>
        <v>433</v>
      </c>
      <c r="B22" s="220" t="s">
        <v>1550</v>
      </c>
      <c r="C22" s="500">
        <v>0</v>
      </c>
      <c r="D22" s="500"/>
      <c r="E22" s="497"/>
      <c r="F22" s="281"/>
      <c r="G22" s="281"/>
    </row>
    <row r="23" spans="1:7" s="283" customFormat="1" ht="28.5">
      <c r="A23" s="246">
        <f t="shared" si="1"/>
        <v>434</v>
      </c>
      <c r="B23" s="220" t="s">
        <v>1551</v>
      </c>
      <c r="C23" s="500">
        <v>0</v>
      </c>
      <c r="D23" s="500"/>
      <c r="E23" s="497"/>
      <c r="F23" s="281"/>
      <c r="G23" s="281"/>
    </row>
    <row r="24" spans="1:7" s="283" customFormat="1" ht="28.5">
      <c r="A24" s="246">
        <f t="shared" si="1"/>
        <v>435</v>
      </c>
      <c r="B24" s="220" t="s">
        <v>1271</v>
      </c>
      <c r="C24" s="500">
        <v>0</v>
      </c>
      <c r="D24" s="500"/>
      <c r="E24" s="497"/>
      <c r="F24" s="281"/>
      <c r="G24" s="281"/>
    </row>
    <row r="25" spans="1:7" s="283" customFormat="1" ht="29.25">
      <c r="A25" s="246">
        <f t="shared" si="1"/>
        <v>436</v>
      </c>
      <c r="B25" s="220" t="s">
        <v>1548</v>
      </c>
      <c r="C25" s="500">
        <v>0</v>
      </c>
      <c r="D25" s="500"/>
      <c r="E25" s="497"/>
      <c r="F25" s="281"/>
      <c r="G25" s="281"/>
    </row>
    <row r="26" spans="1:7" s="283" customFormat="1" ht="29.25">
      <c r="A26" s="246">
        <f t="shared" si="1"/>
        <v>437</v>
      </c>
      <c r="B26" s="220" t="s">
        <v>1272</v>
      </c>
      <c r="C26" s="500">
        <v>0</v>
      </c>
      <c r="D26" s="500"/>
      <c r="E26" s="497"/>
      <c r="F26" s="281"/>
      <c r="G26" s="281"/>
    </row>
    <row r="27" spans="1:7" s="283" customFormat="1" ht="28.5">
      <c r="A27" s="246">
        <f t="shared" si="1"/>
        <v>438</v>
      </c>
      <c r="B27" s="220" t="s">
        <v>1247</v>
      </c>
      <c r="C27" s="500">
        <v>0</v>
      </c>
      <c r="D27" s="500"/>
      <c r="E27" s="497"/>
      <c r="F27" s="281"/>
      <c r="G27" s="281"/>
    </row>
    <row r="28" spans="1:7" s="283" customFormat="1" ht="28.5">
      <c r="A28" s="246">
        <f t="shared" si="1"/>
        <v>439</v>
      </c>
      <c r="B28" s="220" t="s">
        <v>1248</v>
      </c>
      <c r="C28" s="500">
        <v>0</v>
      </c>
      <c r="D28" s="500"/>
      <c r="E28" s="497"/>
      <c r="F28" s="281"/>
      <c r="G28" s="281"/>
    </row>
    <row r="29" spans="1:7" s="283" customFormat="1" ht="28.5">
      <c r="A29" s="246">
        <f t="shared" si="1"/>
        <v>440</v>
      </c>
      <c r="B29" s="220" t="s">
        <v>1549</v>
      </c>
      <c r="C29" s="500">
        <v>0</v>
      </c>
      <c r="D29" s="500"/>
      <c r="E29" s="497"/>
      <c r="F29" s="281"/>
      <c r="G29" s="281"/>
    </row>
    <row r="30" spans="1:7" s="283" customFormat="1" ht="42.75">
      <c r="A30" s="246">
        <f t="shared" si="1"/>
        <v>441</v>
      </c>
      <c r="B30" s="220" t="s">
        <v>417</v>
      </c>
      <c r="C30" s="500">
        <v>0</v>
      </c>
      <c r="D30" s="500"/>
      <c r="E30" s="497"/>
      <c r="F30" s="281"/>
      <c r="G30" s="281"/>
    </row>
    <row r="31" spans="1:7" s="283" customFormat="1" ht="28.5">
      <c r="A31" s="246">
        <f t="shared" si="1"/>
        <v>442</v>
      </c>
      <c r="B31" s="220" t="s">
        <v>5</v>
      </c>
      <c r="C31" s="500">
        <v>0</v>
      </c>
      <c r="D31" s="500"/>
      <c r="E31" s="497"/>
      <c r="F31" s="281"/>
      <c r="G31" s="281"/>
    </row>
    <row r="32" spans="1:7" s="283" customFormat="1" ht="28.5">
      <c r="A32" s="246">
        <f t="shared" si="1"/>
        <v>443</v>
      </c>
      <c r="B32" s="220" t="s">
        <v>1552</v>
      </c>
      <c r="C32" s="500">
        <v>0</v>
      </c>
      <c r="D32" s="500"/>
      <c r="E32" s="497"/>
      <c r="F32" s="281"/>
      <c r="G32" s="281"/>
    </row>
    <row r="33" spans="1:7" s="283" customFormat="1" ht="28.5">
      <c r="A33" s="246">
        <f t="shared" si="1"/>
        <v>444</v>
      </c>
      <c r="B33" s="220" t="s">
        <v>4</v>
      </c>
      <c r="C33" s="500">
        <v>0</v>
      </c>
      <c r="D33" s="500"/>
      <c r="E33" s="497"/>
      <c r="F33" s="281"/>
      <c r="G33" s="281"/>
    </row>
    <row r="34" spans="1:7" s="283" customFormat="1" ht="14.25">
      <c r="A34" s="244"/>
      <c r="B34" s="244" t="s">
        <v>3</v>
      </c>
      <c r="C34" s="29"/>
      <c r="D34" s="29"/>
      <c r="E34" s="498"/>
      <c r="F34" s="281"/>
      <c r="G34" s="281"/>
    </row>
    <row r="35" spans="1:7" s="283" customFormat="1" ht="42.75">
      <c r="A35" s="246">
        <f>A33+1</f>
        <v>445</v>
      </c>
      <c r="B35" s="219" t="s">
        <v>78</v>
      </c>
      <c r="C35" s="500">
        <v>0</v>
      </c>
      <c r="D35" s="500"/>
      <c r="E35" s="497"/>
      <c r="F35" s="281"/>
      <c r="G35" s="281"/>
    </row>
    <row r="36" spans="1:7" s="283" customFormat="1" ht="28.5">
      <c r="A36" s="246">
        <f aca="true" t="shared" si="2" ref="A36:A62">A35+1</f>
        <v>446</v>
      </c>
      <c r="B36" s="219" t="s">
        <v>1116</v>
      </c>
      <c r="C36" s="500">
        <v>0</v>
      </c>
      <c r="D36" s="500"/>
      <c r="E36" s="497"/>
      <c r="F36" s="281"/>
      <c r="G36" s="281"/>
    </row>
    <row r="37" spans="1:7" s="283" customFormat="1" ht="28.5">
      <c r="A37" s="246">
        <f t="shared" si="2"/>
        <v>447</v>
      </c>
      <c r="B37" s="219" t="s">
        <v>79</v>
      </c>
      <c r="C37" s="500">
        <v>0</v>
      </c>
      <c r="D37" s="500"/>
      <c r="E37" s="497"/>
      <c r="F37" s="281"/>
      <c r="G37" s="281"/>
    </row>
    <row r="38" spans="1:7" s="283" customFormat="1" ht="28.5">
      <c r="A38" s="246">
        <f t="shared" si="2"/>
        <v>448</v>
      </c>
      <c r="B38" s="219" t="s">
        <v>80</v>
      </c>
      <c r="C38" s="500">
        <v>0</v>
      </c>
      <c r="D38" s="500"/>
      <c r="E38" s="497"/>
      <c r="F38" s="281"/>
      <c r="G38" s="281"/>
    </row>
    <row r="39" spans="1:7" s="283" customFormat="1" ht="28.5">
      <c r="A39" s="246">
        <f t="shared" si="2"/>
        <v>449</v>
      </c>
      <c r="B39" s="219" t="s">
        <v>81</v>
      </c>
      <c r="C39" s="500">
        <v>0</v>
      </c>
      <c r="D39" s="500"/>
      <c r="E39" s="497"/>
      <c r="F39" s="281"/>
      <c r="G39" s="281"/>
    </row>
    <row r="40" spans="1:7" s="283" customFormat="1" ht="28.5">
      <c r="A40" s="246">
        <f t="shared" si="2"/>
        <v>450</v>
      </c>
      <c r="B40" s="219" t="s">
        <v>82</v>
      </c>
      <c r="C40" s="500">
        <v>0</v>
      </c>
      <c r="D40" s="500"/>
      <c r="E40" s="497"/>
      <c r="F40" s="281"/>
      <c r="G40" s="281"/>
    </row>
    <row r="41" spans="1:7" s="283" customFormat="1" ht="28.5">
      <c r="A41" s="246">
        <f t="shared" si="2"/>
        <v>451</v>
      </c>
      <c r="B41" s="219" t="s">
        <v>1553</v>
      </c>
      <c r="C41" s="500">
        <v>0</v>
      </c>
      <c r="D41" s="500"/>
      <c r="E41" s="497"/>
      <c r="F41" s="281"/>
      <c r="G41" s="281"/>
    </row>
    <row r="42" spans="1:7" s="283" customFormat="1" ht="28.5">
      <c r="A42" s="246">
        <f t="shared" si="2"/>
        <v>452</v>
      </c>
      <c r="B42" s="219" t="s">
        <v>83</v>
      </c>
      <c r="C42" s="500">
        <v>0</v>
      </c>
      <c r="D42" s="500"/>
      <c r="E42" s="497"/>
      <c r="F42" s="281"/>
      <c r="G42" s="281"/>
    </row>
    <row r="43" spans="1:7" s="283" customFormat="1" ht="28.5">
      <c r="A43" s="246">
        <f t="shared" si="2"/>
        <v>453</v>
      </c>
      <c r="B43" s="219" t="s">
        <v>1439</v>
      </c>
      <c r="C43" s="500">
        <v>0</v>
      </c>
      <c r="D43" s="500"/>
      <c r="E43" s="497"/>
      <c r="F43" s="281"/>
      <c r="G43" s="281"/>
    </row>
    <row r="44" spans="1:7" s="283" customFormat="1" ht="28.5">
      <c r="A44" s="246">
        <f t="shared" si="2"/>
        <v>454</v>
      </c>
      <c r="B44" s="219" t="s">
        <v>84</v>
      </c>
      <c r="C44" s="500">
        <v>0</v>
      </c>
      <c r="D44" s="500"/>
      <c r="E44" s="497"/>
      <c r="F44" s="281"/>
      <c r="G44" s="281"/>
    </row>
    <row r="45" spans="1:7" s="283" customFormat="1" ht="28.5">
      <c r="A45" s="246">
        <f t="shared" si="2"/>
        <v>455</v>
      </c>
      <c r="B45" s="219" t="s">
        <v>437</v>
      </c>
      <c r="C45" s="500">
        <v>0</v>
      </c>
      <c r="D45" s="500"/>
      <c r="E45" s="497"/>
      <c r="F45" s="281"/>
      <c r="G45" s="281"/>
    </row>
    <row r="46" spans="1:7" s="283" customFormat="1" ht="28.5">
      <c r="A46" s="246">
        <f t="shared" si="2"/>
        <v>456</v>
      </c>
      <c r="B46" s="219" t="s">
        <v>1665</v>
      </c>
      <c r="C46" s="500">
        <v>0</v>
      </c>
      <c r="D46" s="500"/>
      <c r="E46" s="497"/>
      <c r="F46" s="281"/>
      <c r="G46" s="281"/>
    </row>
    <row r="47" spans="1:7" s="283" customFormat="1" ht="28.5">
      <c r="A47" s="246">
        <f t="shared" si="2"/>
        <v>457</v>
      </c>
      <c r="B47" s="219" t="s">
        <v>1554</v>
      </c>
      <c r="C47" s="500">
        <v>0</v>
      </c>
      <c r="D47" s="500"/>
      <c r="E47" s="497"/>
      <c r="F47" s="281"/>
      <c r="G47" s="281"/>
    </row>
    <row r="48" spans="1:7" s="283" customFormat="1" ht="28.5">
      <c r="A48" s="246">
        <f t="shared" si="2"/>
        <v>458</v>
      </c>
      <c r="B48" s="219" t="s">
        <v>1666</v>
      </c>
      <c r="C48" s="500">
        <v>0</v>
      </c>
      <c r="D48" s="500"/>
      <c r="E48" s="497"/>
      <c r="F48" s="281"/>
      <c r="G48" s="281"/>
    </row>
    <row r="49" spans="1:7" s="283" customFormat="1" ht="28.5">
      <c r="A49" s="246">
        <f t="shared" si="2"/>
        <v>459</v>
      </c>
      <c r="B49" s="219" t="s">
        <v>1667</v>
      </c>
      <c r="C49" s="500">
        <v>0</v>
      </c>
      <c r="D49" s="500"/>
      <c r="E49" s="497"/>
      <c r="F49" s="281"/>
      <c r="G49" s="281"/>
    </row>
    <row r="50" spans="1:7" s="283" customFormat="1" ht="28.5">
      <c r="A50" s="246">
        <f t="shared" si="2"/>
        <v>460</v>
      </c>
      <c r="B50" s="219" t="s">
        <v>1668</v>
      </c>
      <c r="C50" s="500">
        <v>0</v>
      </c>
      <c r="D50" s="500"/>
      <c r="E50" s="497"/>
      <c r="F50" s="281"/>
      <c r="G50" s="281"/>
    </row>
    <row r="51" spans="1:7" s="283" customFormat="1" ht="28.5">
      <c r="A51" s="246">
        <f t="shared" si="2"/>
        <v>461</v>
      </c>
      <c r="B51" s="219" t="s">
        <v>1669</v>
      </c>
      <c r="C51" s="500">
        <v>0</v>
      </c>
      <c r="D51" s="500"/>
      <c r="E51" s="497"/>
      <c r="F51" s="281"/>
      <c r="G51" s="281"/>
    </row>
    <row r="52" spans="1:7" s="283" customFormat="1" ht="28.5">
      <c r="A52" s="246">
        <f t="shared" si="2"/>
        <v>462</v>
      </c>
      <c r="B52" s="219" t="s">
        <v>1670</v>
      </c>
      <c r="C52" s="500">
        <v>0</v>
      </c>
      <c r="D52" s="500"/>
      <c r="E52" s="497"/>
      <c r="F52" s="281"/>
      <c r="G52" s="281"/>
    </row>
    <row r="53" spans="1:7" s="283" customFormat="1" ht="28.5">
      <c r="A53" s="246">
        <f t="shared" si="2"/>
        <v>463</v>
      </c>
      <c r="B53" s="219" t="s">
        <v>1671</v>
      </c>
      <c r="C53" s="500">
        <v>0</v>
      </c>
      <c r="D53" s="500"/>
      <c r="E53" s="497"/>
      <c r="F53" s="281"/>
      <c r="G53" s="281"/>
    </row>
    <row r="54" spans="1:7" s="283" customFormat="1" ht="28.5">
      <c r="A54" s="246">
        <f t="shared" si="2"/>
        <v>464</v>
      </c>
      <c r="B54" s="219" t="s">
        <v>1440</v>
      </c>
      <c r="C54" s="500">
        <v>0</v>
      </c>
      <c r="D54" s="500"/>
      <c r="E54" s="497"/>
      <c r="F54" s="281"/>
      <c r="G54" s="281"/>
    </row>
    <row r="55" spans="1:7" s="283" customFormat="1" ht="28.5">
      <c r="A55" s="246">
        <f t="shared" si="2"/>
        <v>465</v>
      </c>
      <c r="B55" s="219" t="s">
        <v>1672</v>
      </c>
      <c r="C55" s="500">
        <v>0</v>
      </c>
      <c r="D55" s="500"/>
      <c r="E55" s="497"/>
      <c r="F55" s="281"/>
      <c r="G55" s="281"/>
    </row>
    <row r="56" spans="1:7" s="283" customFormat="1" ht="28.5">
      <c r="A56" s="246">
        <f t="shared" si="2"/>
        <v>466</v>
      </c>
      <c r="B56" s="219" t="s">
        <v>1673</v>
      </c>
      <c r="C56" s="500">
        <v>0</v>
      </c>
      <c r="D56" s="500"/>
      <c r="E56" s="497"/>
      <c r="F56" s="281"/>
      <c r="G56" s="281"/>
    </row>
    <row r="57" spans="1:7" s="283" customFormat="1" ht="28.5">
      <c r="A57" s="246">
        <f t="shared" si="2"/>
        <v>467</v>
      </c>
      <c r="B57" s="219" t="s">
        <v>1674</v>
      </c>
      <c r="C57" s="500">
        <v>0</v>
      </c>
      <c r="D57" s="500"/>
      <c r="E57" s="497"/>
      <c r="F57" s="281"/>
      <c r="G57" s="281"/>
    </row>
    <row r="58" spans="1:7" s="283" customFormat="1" ht="28.5">
      <c r="A58" s="246">
        <f t="shared" si="2"/>
        <v>468</v>
      </c>
      <c r="B58" s="219" t="s">
        <v>1727</v>
      </c>
      <c r="C58" s="500">
        <v>0</v>
      </c>
      <c r="D58" s="500"/>
      <c r="E58" s="497"/>
      <c r="F58" s="281"/>
      <c r="G58" s="281"/>
    </row>
    <row r="59" spans="1:7" s="283" customFormat="1" ht="28.5">
      <c r="A59" s="246">
        <f t="shared" si="2"/>
        <v>469</v>
      </c>
      <c r="B59" s="219" t="s">
        <v>1728</v>
      </c>
      <c r="C59" s="500">
        <v>0</v>
      </c>
      <c r="D59" s="500"/>
      <c r="E59" s="497"/>
      <c r="F59" s="281"/>
      <c r="G59" s="281"/>
    </row>
    <row r="60" spans="1:7" s="283" customFormat="1" ht="28.5">
      <c r="A60" s="246">
        <f t="shared" si="2"/>
        <v>470</v>
      </c>
      <c r="B60" s="219" t="s">
        <v>1729</v>
      </c>
      <c r="C60" s="500">
        <v>0</v>
      </c>
      <c r="D60" s="500"/>
      <c r="E60" s="497"/>
      <c r="F60" s="281"/>
      <c r="G60" s="281"/>
    </row>
    <row r="61" spans="1:7" s="283" customFormat="1" ht="28.5">
      <c r="A61" s="246">
        <f t="shared" si="2"/>
        <v>471</v>
      </c>
      <c r="B61" s="219" t="s">
        <v>1730</v>
      </c>
      <c r="C61" s="500">
        <v>0</v>
      </c>
      <c r="D61" s="500"/>
      <c r="E61" s="497"/>
      <c r="F61" s="281"/>
      <c r="G61" s="281"/>
    </row>
    <row r="62" spans="1:7" s="283" customFormat="1" ht="28.5">
      <c r="A62" s="246">
        <f t="shared" si="2"/>
        <v>472</v>
      </c>
      <c r="B62" s="219" t="s">
        <v>372</v>
      </c>
      <c r="C62" s="500">
        <v>0</v>
      </c>
      <c r="D62" s="500"/>
      <c r="E62" s="497"/>
      <c r="F62" s="281"/>
      <c r="G62" s="281"/>
    </row>
    <row r="63" spans="1:5" ht="14.25">
      <c r="A63" s="248"/>
      <c r="B63" s="244" t="s">
        <v>419</v>
      </c>
      <c r="C63" s="29"/>
      <c r="D63" s="29"/>
      <c r="E63" s="498"/>
    </row>
    <row r="64" spans="1:7" s="283" customFormat="1" ht="28.5">
      <c r="A64" s="246">
        <f>A62+1</f>
        <v>473</v>
      </c>
      <c r="B64" s="219" t="s">
        <v>0</v>
      </c>
      <c r="C64" s="500">
        <v>0</v>
      </c>
      <c r="D64" s="500"/>
      <c r="E64" s="497"/>
      <c r="F64" s="281"/>
      <c r="G64" s="281"/>
    </row>
    <row r="65" spans="1:7" s="283" customFormat="1" ht="28.5">
      <c r="A65" s="246">
        <f aca="true" t="shared" si="3" ref="A65:A74">A64+1</f>
        <v>474</v>
      </c>
      <c r="B65" s="219" t="s">
        <v>164</v>
      </c>
      <c r="C65" s="500">
        <v>0</v>
      </c>
      <c r="D65" s="500"/>
      <c r="E65" s="497"/>
      <c r="F65" s="281"/>
      <c r="G65" s="281"/>
    </row>
    <row r="66" spans="1:7" s="283" customFormat="1" ht="29.25">
      <c r="A66" s="246">
        <f t="shared" si="3"/>
        <v>475</v>
      </c>
      <c r="B66" s="219" t="s">
        <v>1240</v>
      </c>
      <c r="C66" s="500">
        <v>0</v>
      </c>
      <c r="D66" s="500"/>
      <c r="E66" s="497"/>
      <c r="F66" s="281"/>
      <c r="G66" s="281"/>
    </row>
    <row r="67" spans="1:7" s="283" customFormat="1" ht="29.25">
      <c r="A67" s="246">
        <f t="shared" si="3"/>
        <v>476</v>
      </c>
      <c r="B67" s="219" t="s">
        <v>1239</v>
      </c>
      <c r="C67" s="500">
        <v>0</v>
      </c>
      <c r="D67" s="500"/>
      <c r="E67" s="497"/>
      <c r="F67" s="281"/>
      <c r="G67" s="281"/>
    </row>
    <row r="68" spans="1:7" s="283" customFormat="1" ht="28.5">
      <c r="A68" s="246">
        <f t="shared" si="3"/>
        <v>477</v>
      </c>
      <c r="B68" s="219" t="s">
        <v>1</v>
      </c>
      <c r="C68" s="500">
        <v>0</v>
      </c>
      <c r="D68" s="500"/>
      <c r="E68" s="497"/>
      <c r="F68" s="281"/>
      <c r="G68" s="281"/>
    </row>
    <row r="69" spans="1:7" s="283" customFormat="1" ht="28.5">
      <c r="A69" s="246">
        <f t="shared" si="3"/>
        <v>478</v>
      </c>
      <c r="B69" s="219" t="s">
        <v>2</v>
      </c>
      <c r="C69" s="500">
        <v>0</v>
      </c>
      <c r="D69" s="500"/>
      <c r="E69" s="497"/>
      <c r="F69" s="281"/>
      <c r="G69" s="281"/>
    </row>
    <row r="70" spans="1:7" s="283" customFormat="1" ht="28.5">
      <c r="A70" s="246">
        <f t="shared" si="3"/>
        <v>479</v>
      </c>
      <c r="B70" s="219" t="s">
        <v>1441</v>
      </c>
      <c r="C70" s="500">
        <v>0</v>
      </c>
      <c r="D70" s="500"/>
      <c r="E70" s="497"/>
      <c r="F70" s="281"/>
      <c r="G70" s="281"/>
    </row>
    <row r="71" spans="1:5" ht="28.5">
      <c r="A71" s="246">
        <f t="shared" si="3"/>
        <v>480</v>
      </c>
      <c r="B71" s="219" t="s">
        <v>822</v>
      </c>
      <c r="C71" s="500">
        <v>0</v>
      </c>
      <c r="D71" s="500"/>
      <c r="E71" s="497"/>
    </row>
    <row r="72" spans="1:7" s="283" customFormat="1" ht="28.5">
      <c r="A72" s="246">
        <f t="shared" si="3"/>
        <v>481</v>
      </c>
      <c r="B72" s="219" t="s">
        <v>1356</v>
      </c>
      <c r="C72" s="500">
        <v>0</v>
      </c>
      <c r="D72" s="500"/>
      <c r="E72" s="497"/>
      <c r="F72" s="281"/>
      <c r="G72" s="281"/>
    </row>
    <row r="73" spans="1:7" s="283" customFormat="1" ht="28.5">
      <c r="A73" s="246">
        <f t="shared" si="3"/>
        <v>482</v>
      </c>
      <c r="B73" s="219" t="s">
        <v>1467</v>
      </c>
      <c r="C73" s="500">
        <v>0</v>
      </c>
      <c r="D73" s="500"/>
      <c r="E73" s="497"/>
      <c r="F73" s="281"/>
      <c r="G73" s="281"/>
    </row>
    <row r="74" spans="1:7" s="283" customFormat="1" ht="42.75">
      <c r="A74" s="246">
        <f t="shared" si="3"/>
        <v>483</v>
      </c>
      <c r="B74" s="219" t="s">
        <v>1466</v>
      </c>
      <c r="C74" s="500">
        <v>0</v>
      </c>
      <c r="D74" s="500"/>
      <c r="E74" s="497"/>
      <c r="F74" s="281"/>
      <c r="G74" s="281"/>
    </row>
    <row r="75" spans="1:7" s="283" customFormat="1" ht="15.75">
      <c r="A75" s="273"/>
      <c r="B75" s="274" t="s">
        <v>6</v>
      </c>
      <c r="C75" s="496"/>
      <c r="D75" s="496"/>
      <c r="E75" s="499"/>
      <c r="F75" s="281"/>
      <c r="G75" s="281"/>
    </row>
    <row r="76" spans="1:7" s="283" customFormat="1" ht="14.25">
      <c r="A76" s="248"/>
      <c r="B76" s="244" t="s">
        <v>543</v>
      </c>
      <c r="C76" s="29"/>
      <c r="D76" s="29"/>
      <c r="E76" s="498"/>
      <c r="F76" s="281"/>
      <c r="G76" s="281"/>
    </row>
    <row r="77" spans="1:7" s="283" customFormat="1" ht="42.75">
      <c r="A77" s="246">
        <f>A74+1</f>
        <v>484</v>
      </c>
      <c r="B77" s="219" t="s">
        <v>699</v>
      </c>
      <c r="C77" s="500">
        <v>0</v>
      </c>
      <c r="D77" s="500"/>
      <c r="E77" s="497"/>
      <c r="F77" s="281"/>
      <c r="G77" s="281"/>
    </row>
    <row r="78" spans="1:7" s="283" customFormat="1" ht="42.75">
      <c r="A78" s="246">
        <f>A77+1</f>
        <v>485</v>
      </c>
      <c r="B78" s="219" t="s">
        <v>544</v>
      </c>
      <c r="C78" s="500">
        <v>0</v>
      </c>
      <c r="D78" s="500"/>
      <c r="E78" s="497"/>
      <c r="F78" s="281"/>
      <c r="G78" s="281"/>
    </row>
    <row r="79" spans="1:7" s="283" customFormat="1" ht="14.25">
      <c r="A79" s="248"/>
      <c r="B79" s="244" t="s">
        <v>547</v>
      </c>
      <c r="C79" s="29"/>
      <c r="D79" s="29"/>
      <c r="E79" s="498"/>
      <c r="F79" s="281"/>
      <c r="G79" s="281"/>
    </row>
    <row r="80" spans="1:7" s="283" customFormat="1" ht="57">
      <c r="A80" s="246">
        <f>A78+1</f>
        <v>486</v>
      </c>
      <c r="B80" s="219" t="s">
        <v>823</v>
      </c>
      <c r="C80" s="500">
        <v>0</v>
      </c>
      <c r="D80" s="500"/>
      <c r="E80" s="497"/>
      <c r="F80" s="281"/>
      <c r="G80" s="281"/>
    </row>
    <row r="81" spans="1:7" s="283" customFormat="1" ht="14.25">
      <c r="A81" s="246">
        <f>A80+1</f>
        <v>487</v>
      </c>
      <c r="B81" s="219" t="s">
        <v>567</v>
      </c>
      <c r="C81" s="500">
        <v>0</v>
      </c>
      <c r="D81" s="500"/>
      <c r="E81" s="497"/>
      <c r="F81" s="281"/>
      <c r="G81" s="281"/>
    </row>
    <row r="82" spans="1:7" s="283" customFormat="1" ht="42.75">
      <c r="A82" s="246">
        <f>A81+1</f>
        <v>488</v>
      </c>
      <c r="B82" s="219" t="s">
        <v>568</v>
      </c>
      <c r="C82" s="500">
        <v>0</v>
      </c>
      <c r="D82" s="500"/>
      <c r="E82" s="497"/>
      <c r="F82" s="281"/>
      <c r="G82" s="281"/>
    </row>
    <row r="83" spans="1:7" s="283" customFormat="1" ht="14.25">
      <c r="A83" s="246">
        <f>A82+1</f>
        <v>489</v>
      </c>
      <c r="B83" s="219" t="s">
        <v>1241</v>
      </c>
      <c r="C83" s="500">
        <v>0</v>
      </c>
      <c r="D83" s="500"/>
      <c r="E83" s="497"/>
      <c r="F83" s="281"/>
      <c r="G83" s="281"/>
    </row>
    <row r="84" spans="1:7" s="283" customFormat="1" ht="15.75">
      <c r="A84" s="251"/>
      <c r="B84" s="275" t="s">
        <v>724</v>
      </c>
      <c r="C84" s="30"/>
      <c r="D84" s="30"/>
      <c r="E84" s="499"/>
      <c r="F84" s="281"/>
      <c r="G84" s="281"/>
    </row>
    <row r="85" spans="1:7" s="283" customFormat="1" ht="16.5" customHeight="1">
      <c r="A85" s="246">
        <f>A83+1</f>
        <v>490</v>
      </c>
      <c r="B85" s="219" t="s">
        <v>824</v>
      </c>
      <c r="C85" s="500">
        <v>0</v>
      </c>
      <c r="D85" s="500"/>
      <c r="E85" s="497"/>
      <c r="F85" s="281"/>
      <c r="G85" s="281"/>
    </row>
    <row r="86" spans="1:5" s="281" customFormat="1" ht="28.5">
      <c r="A86" s="246">
        <f>A85+1</f>
        <v>491</v>
      </c>
      <c r="B86" s="219" t="s">
        <v>1357</v>
      </c>
      <c r="C86" s="500">
        <v>0</v>
      </c>
      <c r="D86" s="482"/>
      <c r="E86" s="497"/>
    </row>
    <row r="87" spans="1:7" s="283" customFormat="1" ht="14.25">
      <c r="A87" s="248"/>
      <c r="B87" s="244"/>
      <c r="C87" s="244"/>
      <c r="D87" s="244"/>
      <c r="E87" s="244"/>
      <c r="F87" s="281"/>
      <c r="G87" s="281"/>
    </row>
    <row r="88" spans="1:5" s="284" customFormat="1" ht="15">
      <c r="A88" s="201"/>
      <c r="B88" s="222"/>
      <c r="C88" s="198"/>
      <c r="D88" s="199"/>
      <c r="E88" s="200"/>
    </row>
    <row r="89" spans="1:7" s="283" customFormat="1" ht="18">
      <c r="A89" s="255"/>
      <c r="B89" s="255" t="s">
        <v>1387</v>
      </c>
      <c r="C89" s="255"/>
      <c r="D89" s="255"/>
      <c r="E89" s="255"/>
      <c r="F89" s="281"/>
      <c r="G89" s="281"/>
    </row>
    <row r="90" spans="1:7" s="283" customFormat="1" ht="14.25">
      <c r="A90" s="238"/>
      <c r="B90" s="276"/>
      <c r="C90" s="281"/>
      <c r="D90" s="281"/>
      <c r="E90" s="281"/>
      <c r="F90" s="281"/>
      <c r="G90" s="281"/>
    </row>
    <row r="91" spans="1:7" s="283" customFormat="1" ht="14.25">
      <c r="A91" s="471" t="s">
        <v>184</v>
      </c>
      <c r="B91" s="277"/>
      <c r="C91" s="281"/>
      <c r="D91" s="281"/>
      <c r="E91" s="281"/>
      <c r="F91" s="281"/>
      <c r="G91" s="281"/>
    </row>
    <row r="92" spans="1:7" s="283" customFormat="1" ht="14.25">
      <c r="A92" s="238"/>
      <c r="B92" s="277"/>
      <c r="C92" s="281"/>
      <c r="D92" s="281"/>
      <c r="E92" s="281"/>
      <c r="F92" s="281"/>
      <c r="G92" s="281"/>
    </row>
    <row r="93" spans="1:7" s="283" customFormat="1" ht="14.25">
      <c r="A93" s="238"/>
      <c r="B93" s="277"/>
      <c r="C93" s="281"/>
      <c r="D93" s="281"/>
      <c r="E93" s="281"/>
      <c r="F93" s="281"/>
      <c r="G93" s="281"/>
    </row>
    <row r="94" spans="1:7" s="283" customFormat="1" ht="14.25">
      <c r="A94" s="238"/>
      <c r="B94" s="277"/>
      <c r="C94" s="281"/>
      <c r="D94" s="281"/>
      <c r="E94" s="281"/>
      <c r="F94" s="281"/>
      <c r="G94" s="281"/>
    </row>
    <row r="95" spans="1:7" s="283" customFormat="1" ht="14.25">
      <c r="A95" s="238"/>
      <c r="B95" s="277"/>
      <c r="C95" s="281"/>
      <c r="D95" s="281"/>
      <c r="E95" s="281"/>
      <c r="F95" s="281"/>
      <c r="G95" s="281"/>
    </row>
    <row r="96" spans="1:7" s="283" customFormat="1" ht="14.25">
      <c r="A96" s="238"/>
      <c r="B96" s="277"/>
      <c r="C96" s="281"/>
      <c r="D96" s="281"/>
      <c r="E96" s="281"/>
      <c r="F96" s="281"/>
      <c r="G96" s="281"/>
    </row>
    <row r="97" spans="1:7" s="283" customFormat="1" ht="14.25">
      <c r="A97" s="238"/>
      <c r="B97" s="277"/>
      <c r="C97" s="281"/>
      <c r="D97" s="281"/>
      <c r="E97" s="281"/>
      <c r="F97" s="281"/>
      <c r="G97" s="281"/>
    </row>
    <row r="98" spans="1:7" s="283" customFormat="1" ht="14.25">
      <c r="A98" s="238"/>
      <c r="B98" s="277"/>
      <c r="C98" s="281"/>
      <c r="D98" s="281"/>
      <c r="E98" s="281"/>
      <c r="F98" s="281"/>
      <c r="G98" s="281"/>
    </row>
    <row r="99" spans="1:7" s="283" customFormat="1" ht="14.25">
      <c r="A99" s="238"/>
      <c r="B99" s="277"/>
      <c r="C99" s="281"/>
      <c r="D99" s="281"/>
      <c r="E99" s="281"/>
      <c r="F99" s="281"/>
      <c r="G99" s="281"/>
    </row>
    <row r="100" spans="1:7" s="283" customFormat="1" ht="14.25">
      <c r="A100" s="238"/>
      <c r="B100" s="277"/>
      <c r="C100" s="281"/>
      <c r="D100" s="281"/>
      <c r="E100" s="281"/>
      <c r="F100" s="281"/>
      <c r="G100" s="281"/>
    </row>
    <row r="101" spans="1:7" s="283" customFormat="1" ht="14.25">
      <c r="A101" s="238"/>
      <c r="B101" s="277"/>
      <c r="C101" s="281"/>
      <c r="D101" s="281"/>
      <c r="E101" s="281"/>
      <c r="F101" s="281"/>
      <c r="G101" s="281"/>
    </row>
    <row r="102" spans="1:7" s="283" customFormat="1" ht="14.25">
      <c r="A102" s="238"/>
      <c r="B102" s="277"/>
      <c r="C102" s="281"/>
      <c r="D102" s="281"/>
      <c r="E102" s="281"/>
      <c r="F102" s="281"/>
      <c r="G102" s="281"/>
    </row>
    <row r="103" spans="1:7" s="283" customFormat="1" ht="14.25">
      <c r="A103" s="238"/>
      <c r="B103" s="277"/>
      <c r="C103" s="281"/>
      <c r="D103" s="281"/>
      <c r="E103" s="281"/>
      <c r="F103" s="281"/>
      <c r="G103" s="281"/>
    </row>
    <row r="104" spans="1:7" s="283" customFormat="1" ht="14.25">
      <c r="A104" s="278"/>
      <c r="B104" s="277"/>
      <c r="C104" s="281"/>
      <c r="D104" s="281"/>
      <c r="E104" s="281"/>
      <c r="F104" s="281"/>
      <c r="G104" s="281"/>
    </row>
    <row r="105" spans="1:7" s="283" customFormat="1" ht="14.25">
      <c r="A105" s="278"/>
      <c r="B105" s="277"/>
      <c r="C105" s="281"/>
      <c r="D105" s="281"/>
      <c r="E105" s="281"/>
      <c r="F105" s="281"/>
      <c r="G105" s="281"/>
    </row>
    <row r="106" spans="1:7" s="283" customFormat="1" ht="14.25">
      <c r="A106" s="278"/>
      <c r="B106" s="277"/>
      <c r="C106" s="281"/>
      <c r="D106" s="281"/>
      <c r="E106" s="281"/>
      <c r="F106" s="281"/>
      <c r="G106" s="281"/>
    </row>
    <row r="107" spans="1:7" s="283" customFormat="1" ht="14.25">
      <c r="A107" s="278"/>
      <c r="B107" s="277"/>
      <c r="C107" s="281"/>
      <c r="D107" s="281"/>
      <c r="E107" s="281"/>
      <c r="F107" s="281"/>
      <c r="G107" s="281"/>
    </row>
    <row r="108" spans="1:7" s="283" customFormat="1" ht="14.25">
      <c r="A108" s="278"/>
      <c r="B108" s="277"/>
      <c r="C108" s="281"/>
      <c r="D108" s="281"/>
      <c r="E108" s="281"/>
      <c r="F108" s="281"/>
      <c r="G108" s="281"/>
    </row>
    <row r="109" spans="1:7" s="283" customFormat="1" ht="14.25">
      <c r="A109" s="278"/>
      <c r="B109" s="277"/>
      <c r="C109" s="281"/>
      <c r="D109" s="281"/>
      <c r="E109" s="281"/>
      <c r="F109" s="281"/>
      <c r="G109" s="281"/>
    </row>
    <row r="110" spans="1:7" s="283" customFormat="1" ht="14.25">
      <c r="A110" s="278"/>
      <c r="B110" s="277"/>
      <c r="C110" s="281"/>
      <c r="D110" s="281"/>
      <c r="E110" s="281"/>
      <c r="F110" s="281"/>
      <c r="G110" s="281"/>
    </row>
    <row r="111" spans="1:7" s="283" customFormat="1" ht="14.25">
      <c r="A111" s="278"/>
      <c r="B111" s="277"/>
      <c r="C111" s="281"/>
      <c r="D111" s="281"/>
      <c r="E111" s="281"/>
      <c r="F111" s="281"/>
      <c r="G111" s="281"/>
    </row>
    <row r="112" spans="1:7" s="283" customFormat="1" ht="14.25">
      <c r="A112" s="278"/>
      <c r="B112" s="277"/>
      <c r="C112" s="281"/>
      <c r="D112" s="281"/>
      <c r="E112" s="281"/>
      <c r="F112" s="281"/>
      <c r="G112" s="281"/>
    </row>
    <row r="113" spans="1:7" s="283" customFormat="1" ht="14.25">
      <c r="A113" s="278"/>
      <c r="B113" s="277"/>
      <c r="C113" s="281"/>
      <c r="D113" s="281"/>
      <c r="E113" s="281"/>
      <c r="F113" s="281"/>
      <c r="G113" s="281"/>
    </row>
    <row r="114" spans="1:7" s="283" customFormat="1" ht="14.25">
      <c r="A114" s="278"/>
      <c r="B114" s="277"/>
      <c r="C114" s="281"/>
      <c r="D114" s="281"/>
      <c r="E114" s="281"/>
      <c r="F114" s="281"/>
      <c r="G114" s="281"/>
    </row>
    <row r="115" spans="1:7" s="283" customFormat="1" ht="14.25">
      <c r="A115" s="278"/>
      <c r="B115" s="277"/>
      <c r="C115" s="281"/>
      <c r="D115" s="281"/>
      <c r="E115" s="281"/>
      <c r="F115" s="281"/>
      <c r="G115" s="281"/>
    </row>
    <row r="116" spans="1:7" s="162" customFormat="1" ht="12.75">
      <c r="A116" s="278"/>
      <c r="B116" s="277"/>
      <c r="C116" s="281"/>
      <c r="D116" s="281"/>
      <c r="E116" s="281"/>
      <c r="F116" s="281"/>
      <c r="G116" s="281"/>
    </row>
    <row r="117" spans="1:7" s="283" customFormat="1" ht="14.25">
      <c r="A117" s="278"/>
      <c r="B117" s="277"/>
      <c r="C117" s="281"/>
      <c r="D117" s="281"/>
      <c r="E117" s="281"/>
      <c r="F117" s="281"/>
      <c r="G117" s="281"/>
    </row>
    <row r="118" spans="1:7" s="283" customFormat="1" ht="14.25">
      <c r="A118" s="278"/>
      <c r="B118" s="277"/>
      <c r="C118" s="281"/>
      <c r="D118" s="281"/>
      <c r="E118" s="281"/>
      <c r="F118" s="281"/>
      <c r="G118" s="281"/>
    </row>
    <row r="119" spans="1:7" s="283" customFormat="1" ht="14.25">
      <c r="A119" s="278"/>
      <c r="B119" s="277"/>
      <c r="C119" s="281"/>
      <c r="D119" s="281"/>
      <c r="E119" s="281"/>
      <c r="F119" s="281"/>
      <c r="G119" s="281"/>
    </row>
    <row r="120" spans="1:7" s="283" customFormat="1" ht="14.25">
      <c r="A120" s="278"/>
      <c r="B120" s="277"/>
      <c r="C120" s="281"/>
      <c r="D120" s="281"/>
      <c r="E120" s="281"/>
      <c r="F120" s="281"/>
      <c r="G120" s="281"/>
    </row>
    <row r="247" ht="14.25">
      <c r="B247"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6" fitToWidth="1" horizontalDpi="600" verticalDpi="600" orientation="landscape" r:id="rId1"/>
  <headerFooter alignWithMargins="0">
    <oddFooter>&amp;CConfidential Information.  Not to be shared with any other party without written consent of the City of Winnipeg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242"/>
  <sheetViews>
    <sheetView workbookViewId="0" topLeftCell="A1">
      <selection activeCell="E8" sqref="E8"/>
    </sheetView>
  </sheetViews>
  <sheetFormatPr defaultColWidth="9.140625" defaultRowHeight="12.75"/>
  <cols>
    <col min="1" max="1" width="13.8515625" style="278" customWidth="1"/>
    <col min="2" max="2" width="61.28125" style="277" customWidth="1"/>
    <col min="3" max="3" width="11.421875" style="238" customWidth="1"/>
    <col min="4" max="4" width="10.7109375" style="238" customWidth="1"/>
    <col min="5" max="5" width="24.8515625" style="238" customWidth="1"/>
    <col min="6" max="16384" width="9.140625" style="232" customWidth="1"/>
  </cols>
  <sheetData>
    <row r="1" spans="1:5" ht="18">
      <c r="A1" s="229" t="s">
        <v>565</v>
      </c>
      <c r="B1" s="231" t="s">
        <v>778</v>
      </c>
      <c r="C1" s="269"/>
      <c r="D1" s="269"/>
      <c r="E1" s="269"/>
    </row>
    <row r="2" spans="1:5" ht="23.25" customHeight="1">
      <c r="A2" s="233"/>
      <c r="B2" s="265" t="str">
        <f>+Cover!B8</f>
        <v>Bidder Name</v>
      </c>
      <c r="C2" s="269"/>
      <c r="D2" s="269"/>
      <c r="E2" s="269"/>
    </row>
    <row r="3" spans="1:5" ht="18">
      <c r="A3" s="236" t="s">
        <v>1236</v>
      </c>
      <c r="B3" s="237"/>
      <c r="C3" s="237"/>
      <c r="D3" s="237"/>
      <c r="E3" s="237"/>
    </row>
    <row r="4" spans="1:5" s="240" customFormat="1" ht="12.75">
      <c r="A4" s="215" t="s">
        <v>296</v>
      </c>
      <c r="B4" s="238"/>
      <c r="C4" s="239"/>
      <c r="D4" s="239"/>
      <c r="E4" s="239"/>
    </row>
    <row r="5" spans="1:7" s="259" customFormat="1" ht="25.5">
      <c r="A5" s="148" t="s">
        <v>458</v>
      </c>
      <c r="B5" s="148" t="s">
        <v>75</v>
      </c>
      <c r="C5" s="148" t="s">
        <v>1747</v>
      </c>
      <c r="D5" s="148" t="s">
        <v>1560</v>
      </c>
      <c r="E5" s="148" t="s">
        <v>1114</v>
      </c>
      <c r="G5" s="282"/>
    </row>
    <row r="6" spans="1:5" ht="15.75">
      <c r="A6" s="241"/>
      <c r="B6" s="242" t="s">
        <v>1144</v>
      </c>
      <c r="C6" s="242"/>
      <c r="D6" s="242"/>
      <c r="E6" s="242"/>
    </row>
    <row r="7" spans="1:5" ht="14.25">
      <c r="A7" s="243"/>
      <c r="B7" s="244" t="s">
        <v>973</v>
      </c>
      <c r="C7" s="245"/>
      <c r="D7" s="245"/>
      <c r="E7" s="245"/>
    </row>
    <row r="8" spans="1:5" ht="57">
      <c r="A8" s="246">
        <f>'Customer Management'!A86+1</f>
        <v>492</v>
      </c>
      <c r="B8" s="219" t="s">
        <v>399</v>
      </c>
      <c r="C8" s="500">
        <v>0</v>
      </c>
      <c r="D8" s="500"/>
      <c r="E8" s="479"/>
    </row>
    <row r="9" spans="1:5" s="283" customFormat="1" ht="42.75">
      <c r="A9" s="246">
        <f>A8+1</f>
        <v>493</v>
      </c>
      <c r="B9" s="219" t="s">
        <v>515</v>
      </c>
      <c r="C9" s="500">
        <v>0</v>
      </c>
      <c r="D9" s="500"/>
      <c r="E9" s="479"/>
    </row>
    <row r="10" spans="1:5" s="283" customFormat="1" ht="42.75">
      <c r="A10" s="246">
        <f aca="true" t="shared" si="0" ref="A10:A17">A9+1</f>
        <v>494</v>
      </c>
      <c r="B10" s="219" t="s">
        <v>714</v>
      </c>
      <c r="C10" s="500">
        <v>0</v>
      </c>
      <c r="D10" s="500"/>
      <c r="E10" s="479"/>
    </row>
    <row r="11" spans="1:5" s="283" customFormat="1" ht="57">
      <c r="A11" s="246">
        <f t="shared" si="0"/>
        <v>495</v>
      </c>
      <c r="B11" s="219" t="s">
        <v>715</v>
      </c>
      <c r="C11" s="500">
        <v>0</v>
      </c>
      <c r="D11" s="500"/>
      <c r="E11" s="479"/>
    </row>
    <row r="12" spans="1:5" s="283" customFormat="1" ht="42.75">
      <c r="A12" s="246">
        <f t="shared" si="0"/>
        <v>496</v>
      </c>
      <c r="B12" s="219" t="s">
        <v>716</v>
      </c>
      <c r="C12" s="500">
        <v>0</v>
      </c>
      <c r="D12" s="500"/>
      <c r="E12" s="479"/>
    </row>
    <row r="13" spans="1:5" s="283" customFormat="1" ht="42.75">
      <c r="A13" s="246">
        <f t="shared" si="0"/>
        <v>497</v>
      </c>
      <c r="B13" s="219" t="s">
        <v>717</v>
      </c>
      <c r="C13" s="500">
        <v>0</v>
      </c>
      <c r="D13" s="500"/>
      <c r="E13" s="479"/>
    </row>
    <row r="14" spans="1:5" s="281" customFormat="1" ht="42.75">
      <c r="A14" s="246">
        <f t="shared" si="0"/>
        <v>498</v>
      </c>
      <c r="B14" s="221" t="s">
        <v>218</v>
      </c>
      <c r="C14" s="500">
        <v>0</v>
      </c>
      <c r="D14" s="500"/>
      <c r="E14" s="479"/>
    </row>
    <row r="15" spans="1:5" s="283" customFormat="1" ht="28.5">
      <c r="A15" s="246">
        <f t="shared" si="0"/>
        <v>499</v>
      </c>
      <c r="B15" s="219" t="s">
        <v>718</v>
      </c>
      <c r="C15" s="500">
        <v>0</v>
      </c>
      <c r="D15" s="500"/>
      <c r="E15" s="479"/>
    </row>
    <row r="16" spans="1:5" s="283" customFormat="1" ht="42.75">
      <c r="A16" s="246">
        <f t="shared" si="0"/>
        <v>500</v>
      </c>
      <c r="B16" s="219" t="s">
        <v>719</v>
      </c>
      <c r="C16" s="500">
        <v>0</v>
      </c>
      <c r="D16" s="500"/>
      <c r="E16" s="479"/>
    </row>
    <row r="17" spans="1:5" s="283" customFormat="1" ht="42.75">
      <c r="A17" s="246">
        <f t="shared" si="0"/>
        <v>501</v>
      </c>
      <c r="B17" s="219" t="s">
        <v>720</v>
      </c>
      <c r="C17" s="500">
        <v>0</v>
      </c>
      <c r="D17" s="500"/>
      <c r="E17" s="479"/>
    </row>
    <row r="18" spans="1:5" s="283" customFormat="1" ht="14.25">
      <c r="A18" s="248"/>
      <c r="B18" s="244" t="s">
        <v>794</v>
      </c>
      <c r="C18" s="495"/>
      <c r="D18" s="495"/>
      <c r="E18" s="26"/>
    </row>
    <row r="19" spans="1:5" s="283" customFormat="1" ht="14.25">
      <c r="A19" s="246">
        <f>A17+1</f>
        <v>502</v>
      </c>
      <c r="B19" s="285" t="s">
        <v>796</v>
      </c>
      <c r="C19" s="500">
        <v>0</v>
      </c>
      <c r="D19" s="500"/>
      <c r="E19" s="479"/>
    </row>
    <row r="20" spans="1:5" s="283" customFormat="1" ht="28.5">
      <c r="A20" s="246">
        <f aca="true" t="shared" si="1" ref="A20:A33">A19+1</f>
        <v>503</v>
      </c>
      <c r="B20" s="219" t="s">
        <v>795</v>
      </c>
      <c r="C20" s="500">
        <v>0</v>
      </c>
      <c r="D20" s="500"/>
      <c r="E20" s="479"/>
    </row>
    <row r="21" spans="1:5" s="283" customFormat="1" ht="28.5">
      <c r="A21" s="246">
        <f t="shared" si="1"/>
        <v>504</v>
      </c>
      <c r="B21" s="219" t="s">
        <v>500</v>
      </c>
      <c r="C21" s="500">
        <v>0</v>
      </c>
      <c r="D21" s="500"/>
      <c r="E21" s="479"/>
    </row>
    <row r="22" spans="1:5" s="283" customFormat="1" ht="28.5">
      <c r="A22" s="246">
        <f t="shared" si="1"/>
        <v>505</v>
      </c>
      <c r="B22" s="219" t="s">
        <v>499</v>
      </c>
      <c r="C22" s="500">
        <v>0</v>
      </c>
      <c r="D22" s="500"/>
      <c r="E22" s="479"/>
    </row>
    <row r="23" spans="1:5" s="283" customFormat="1" ht="42.75">
      <c r="A23" s="246">
        <f t="shared" si="1"/>
        <v>506</v>
      </c>
      <c r="B23" s="285" t="s">
        <v>315</v>
      </c>
      <c r="C23" s="500">
        <v>0</v>
      </c>
      <c r="D23" s="500"/>
      <c r="E23" s="479"/>
    </row>
    <row r="24" spans="1:5" s="283" customFormat="1" ht="42.75">
      <c r="A24" s="246">
        <f t="shared" si="1"/>
        <v>507</v>
      </c>
      <c r="B24" s="285" t="s">
        <v>114</v>
      </c>
      <c r="C24" s="500">
        <v>0</v>
      </c>
      <c r="D24" s="500"/>
      <c r="E24" s="479"/>
    </row>
    <row r="25" spans="1:5" s="283" customFormat="1" ht="28.5">
      <c r="A25" s="246">
        <f t="shared" si="1"/>
        <v>508</v>
      </c>
      <c r="B25" s="285" t="s">
        <v>370</v>
      </c>
      <c r="C25" s="500">
        <v>0</v>
      </c>
      <c r="D25" s="500"/>
      <c r="E25" s="479"/>
    </row>
    <row r="26" spans="1:5" s="283" customFormat="1" ht="28.5">
      <c r="A26" s="246">
        <f t="shared" si="1"/>
        <v>509</v>
      </c>
      <c r="B26" s="285" t="s">
        <v>371</v>
      </c>
      <c r="C26" s="500">
        <v>0</v>
      </c>
      <c r="D26" s="500"/>
      <c r="E26" s="479"/>
    </row>
    <row r="27" spans="1:5" s="283" customFormat="1" ht="28.5">
      <c r="A27" s="246">
        <f t="shared" si="1"/>
        <v>510</v>
      </c>
      <c r="B27" s="285" t="s">
        <v>830</v>
      </c>
      <c r="C27" s="500">
        <v>0</v>
      </c>
      <c r="D27" s="500"/>
      <c r="E27" s="479"/>
    </row>
    <row r="28" spans="1:5" s="283" customFormat="1" ht="14.25">
      <c r="A28" s="246">
        <f t="shared" si="1"/>
        <v>511</v>
      </c>
      <c r="B28" s="285" t="s">
        <v>831</v>
      </c>
      <c r="C28" s="500">
        <v>0</v>
      </c>
      <c r="D28" s="500"/>
      <c r="E28" s="479"/>
    </row>
    <row r="29" spans="1:5" s="283" customFormat="1" ht="14.25">
      <c r="A29" s="246">
        <f t="shared" si="1"/>
        <v>512</v>
      </c>
      <c r="B29" s="285" t="s">
        <v>108</v>
      </c>
      <c r="C29" s="500">
        <v>0</v>
      </c>
      <c r="D29" s="500"/>
      <c r="E29" s="479"/>
    </row>
    <row r="30" spans="1:5" s="283" customFormat="1" ht="14.25">
      <c r="A30" s="246">
        <f t="shared" si="1"/>
        <v>513</v>
      </c>
      <c r="B30" s="285" t="s">
        <v>523</v>
      </c>
      <c r="C30" s="500">
        <v>0</v>
      </c>
      <c r="D30" s="500"/>
      <c r="E30" s="479"/>
    </row>
    <row r="31" spans="1:5" s="283" customFormat="1" ht="14.25">
      <c r="A31" s="246">
        <f t="shared" si="1"/>
        <v>514</v>
      </c>
      <c r="B31" s="285" t="s">
        <v>524</v>
      </c>
      <c r="C31" s="500">
        <v>0</v>
      </c>
      <c r="D31" s="500"/>
      <c r="E31" s="479"/>
    </row>
    <row r="32" spans="1:5" s="283" customFormat="1" ht="14.25">
      <c r="A32" s="246">
        <f t="shared" si="1"/>
        <v>515</v>
      </c>
      <c r="B32" s="285" t="s">
        <v>525</v>
      </c>
      <c r="C32" s="500">
        <v>0</v>
      </c>
      <c r="D32" s="500"/>
      <c r="E32" s="479"/>
    </row>
    <row r="33" spans="1:5" s="283" customFormat="1" ht="28.5">
      <c r="A33" s="246">
        <f t="shared" si="1"/>
        <v>516</v>
      </c>
      <c r="B33" s="285" t="s">
        <v>526</v>
      </c>
      <c r="C33" s="500">
        <v>0</v>
      </c>
      <c r="D33" s="500"/>
      <c r="E33" s="479"/>
    </row>
    <row r="34" spans="1:5" s="283" customFormat="1" ht="14.25">
      <c r="A34" s="248"/>
      <c r="B34" s="244" t="s">
        <v>1050</v>
      </c>
      <c r="C34" s="495"/>
      <c r="D34" s="495"/>
      <c r="E34" s="26"/>
    </row>
    <row r="35" spans="1:5" s="283" customFormat="1" ht="42.75">
      <c r="A35" s="286">
        <f>A33+1</f>
        <v>517</v>
      </c>
      <c r="B35" s="285" t="s">
        <v>1049</v>
      </c>
      <c r="C35" s="500">
        <v>0</v>
      </c>
      <c r="D35" s="500"/>
      <c r="E35" s="298"/>
    </row>
    <row r="36" spans="1:5" s="283" customFormat="1" ht="57">
      <c r="A36" s="246">
        <f aca="true" t="shared" si="2" ref="A36:A44">A35+1</f>
        <v>518</v>
      </c>
      <c r="B36" s="219" t="s">
        <v>721</v>
      </c>
      <c r="C36" s="500">
        <v>0</v>
      </c>
      <c r="D36" s="500"/>
      <c r="E36" s="479"/>
    </row>
    <row r="37" spans="1:5" s="283" customFormat="1" ht="28.5">
      <c r="A37" s="246">
        <f t="shared" si="2"/>
        <v>519</v>
      </c>
      <c r="B37" s="219" t="s">
        <v>722</v>
      </c>
      <c r="C37" s="500">
        <v>0</v>
      </c>
      <c r="D37" s="500"/>
      <c r="E37" s="479"/>
    </row>
    <row r="38" spans="1:5" s="283" customFormat="1" ht="28.5">
      <c r="A38" s="246">
        <f t="shared" si="2"/>
        <v>520</v>
      </c>
      <c r="B38" s="219" t="s">
        <v>723</v>
      </c>
      <c r="C38" s="500">
        <v>0</v>
      </c>
      <c r="D38" s="500"/>
      <c r="E38" s="479"/>
    </row>
    <row r="39" spans="1:5" s="283" customFormat="1" ht="42.75">
      <c r="A39" s="246">
        <f t="shared" si="2"/>
        <v>521</v>
      </c>
      <c r="B39" s="219" t="s">
        <v>1170</v>
      </c>
      <c r="C39" s="500">
        <v>0</v>
      </c>
      <c r="D39" s="500"/>
      <c r="E39" s="479"/>
    </row>
    <row r="40" spans="1:5" s="283" customFormat="1" ht="28.5">
      <c r="A40" s="246">
        <f t="shared" si="2"/>
        <v>522</v>
      </c>
      <c r="B40" s="219" t="s">
        <v>1171</v>
      </c>
      <c r="C40" s="500">
        <v>0</v>
      </c>
      <c r="D40" s="500"/>
      <c r="E40" s="479"/>
    </row>
    <row r="41" spans="1:5" s="283" customFormat="1" ht="42.75">
      <c r="A41" s="246">
        <f t="shared" si="2"/>
        <v>523</v>
      </c>
      <c r="B41" s="219" t="s">
        <v>1172</v>
      </c>
      <c r="C41" s="500">
        <v>0</v>
      </c>
      <c r="D41" s="500"/>
      <c r="E41" s="479"/>
    </row>
    <row r="42" spans="1:5" s="283" customFormat="1" ht="28.5">
      <c r="A42" s="246">
        <f t="shared" si="2"/>
        <v>524</v>
      </c>
      <c r="B42" s="219" t="s">
        <v>1173</v>
      </c>
      <c r="C42" s="500">
        <v>0</v>
      </c>
      <c r="D42" s="500"/>
      <c r="E42" s="479"/>
    </row>
    <row r="43" spans="1:5" s="283" customFormat="1" ht="42.75">
      <c r="A43" s="246">
        <f t="shared" si="2"/>
        <v>525</v>
      </c>
      <c r="B43" s="219" t="s">
        <v>530</v>
      </c>
      <c r="C43" s="500">
        <v>0</v>
      </c>
      <c r="D43" s="500"/>
      <c r="E43" s="479"/>
    </row>
    <row r="44" spans="1:5" s="283" customFormat="1" ht="14.25">
      <c r="A44" s="246">
        <f t="shared" si="2"/>
        <v>526</v>
      </c>
      <c r="B44" s="219" t="s">
        <v>531</v>
      </c>
      <c r="C44" s="500">
        <v>0</v>
      </c>
      <c r="D44" s="500"/>
      <c r="E44" s="479"/>
    </row>
    <row r="45" spans="1:5" s="283" customFormat="1" ht="15.75">
      <c r="A45" s="241"/>
      <c r="B45" s="287" t="s">
        <v>1051</v>
      </c>
      <c r="C45" s="485"/>
      <c r="D45" s="485"/>
      <c r="E45" s="501"/>
    </row>
    <row r="46" spans="1:5" s="283" customFormat="1" ht="28.5">
      <c r="A46" s="246">
        <f>A44+1</f>
        <v>527</v>
      </c>
      <c r="B46" s="219" t="s">
        <v>749</v>
      </c>
      <c r="C46" s="500">
        <v>0</v>
      </c>
      <c r="D46" s="500"/>
      <c r="E46" s="298"/>
    </row>
    <row r="47" spans="1:5" s="283" customFormat="1" ht="42.75">
      <c r="A47" s="246">
        <f>A46+1</f>
        <v>528</v>
      </c>
      <c r="B47" s="219" t="s">
        <v>750</v>
      </c>
      <c r="C47" s="500">
        <v>0</v>
      </c>
      <c r="D47" s="500"/>
      <c r="E47" s="298"/>
    </row>
    <row r="48" spans="1:5" s="283" customFormat="1" ht="42.75">
      <c r="A48" s="246">
        <f>A47+1</f>
        <v>529</v>
      </c>
      <c r="B48" s="219" t="s">
        <v>751</v>
      </c>
      <c r="C48" s="500">
        <v>0</v>
      </c>
      <c r="D48" s="500"/>
      <c r="E48" s="298"/>
    </row>
    <row r="49" spans="1:5" s="283" customFormat="1" ht="28.5">
      <c r="A49" s="246">
        <f>A48+1</f>
        <v>530</v>
      </c>
      <c r="B49" s="219" t="s">
        <v>1520</v>
      </c>
      <c r="C49" s="500">
        <v>0</v>
      </c>
      <c r="D49" s="500"/>
      <c r="E49" s="298"/>
    </row>
    <row r="50" spans="1:5" s="283" customFormat="1" ht="42.75">
      <c r="A50" s="246">
        <f>A49+1</f>
        <v>531</v>
      </c>
      <c r="B50" s="219" t="s">
        <v>1521</v>
      </c>
      <c r="C50" s="500">
        <v>0</v>
      </c>
      <c r="D50" s="500"/>
      <c r="E50" s="298"/>
    </row>
    <row r="51" spans="1:5" s="283" customFormat="1" ht="42.75">
      <c r="A51" s="246">
        <f>A50+1</f>
        <v>532</v>
      </c>
      <c r="B51" s="219" t="s">
        <v>1522</v>
      </c>
      <c r="C51" s="500">
        <v>0</v>
      </c>
      <c r="D51" s="500"/>
      <c r="E51" s="298"/>
    </row>
    <row r="52" spans="1:5" s="283" customFormat="1" ht="15.75">
      <c r="A52" s="241"/>
      <c r="B52" s="287" t="s">
        <v>873</v>
      </c>
      <c r="C52" s="485"/>
      <c r="D52" s="485"/>
      <c r="E52" s="501"/>
    </row>
    <row r="53" spans="1:5" s="283" customFormat="1" ht="14.25">
      <c r="A53" s="246">
        <f>A51+1</f>
        <v>533</v>
      </c>
      <c r="B53" s="288" t="s">
        <v>874</v>
      </c>
      <c r="C53" s="500">
        <v>0</v>
      </c>
      <c r="D53" s="500"/>
      <c r="E53" s="479"/>
    </row>
    <row r="54" spans="1:5" s="283" customFormat="1" ht="14.25">
      <c r="A54" s="246">
        <f aca="true" t="shared" si="3" ref="A54:A60">A53+1</f>
        <v>534</v>
      </c>
      <c r="B54" s="219" t="s">
        <v>875</v>
      </c>
      <c r="C54" s="500">
        <v>0</v>
      </c>
      <c r="D54" s="500"/>
      <c r="E54" s="479"/>
    </row>
    <row r="55" spans="1:5" s="283" customFormat="1" ht="14.25">
      <c r="A55" s="246">
        <f t="shared" si="3"/>
        <v>535</v>
      </c>
      <c r="B55" s="219" t="s">
        <v>876</v>
      </c>
      <c r="C55" s="500">
        <v>0</v>
      </c>
      <c r="D55" s="500"/>
      <c r="E55" s="479"/>
    </row>
    <row r="56" spans="1:5" s="283" customFormat="1" ht="28.5">
      <c r="A56" s="246">
        <f t="shared" si="3"/>
        <v>536</v>
      </c>
      <c r="B56" s="219" t="s">
        <v>1358</v>
      </c>
      <c r="C56" s="500">
        <v>0</v>
      </c>
      <c r="D56" s="500"/>
      <c r="E56" s="479"/>
    </row>
    <row r="57" spans="1:5" s="283" customFormat="1" ht="28.5">
      <c r="A57" s="246">
        <f t="shared" si="3"/>
        <v>537</v>
      </c>
      <c r="B57" s="219" t="s">
        <v>877</v>
      </c>
      <c r="C57" s="500">
        <v>0</v>
      </c>
      <c r="D57" s="500"/>
      <c r="E57" s="479"/>
    </row>
    <row r="58" spans="1:5" s="283" customFormat="1" ht="14.25">
      <c r="A58" s="246">
        <f t="shared" si="3"/>
        <v>538</v>
      </c>
      <c r="B58" s="219" t="s">
        <v>570</v>
      </c>
      <c r="C58" s="500">
        <v>0</v>
      </c>
      <c r="D58" s="500"/>
      <c r="E58" s="479"/>
    </row>
    <row r="59" spans="1:5" s="283" customFormat="1" ht="28.5">
      <c r="A59" s="246">
        <f t="shared" si="3"/>
        <v>539</v>
      </c>
      <c r="B59" s="219" t="s">
        <v>571</v>
      </c>
      <c r="C59" s="500">
        <v>0</v>
      </c>
      <c r="D59" s="500"/>
      <c r="E59" s="479"/>
    </row>
    <row r="60" spans="1:5" s="283" customFormat="1" ht="28.5">
      <c r="A60" s="246">
        <f t="shared" si="3"/>
        <v>540</v>
      </c>
      <c r="B60" s="219" t="s">
        <v>572</v>
      </c>
      <c r="C60" s="500">
        <v>0</v>
      </c>
      <c r="D60" s="500"/>
      <c r="E60" s="479"/>
    </row>
    <row r="61" spans="1:5" s="283" customFormat="1" ht="15.75">
      <c r="A61" s="241"/>
      <c r="B61" s="287" t="s">
        <v>541</v>
      </c>
      <c r="C61" s="485"/>
      <c r="D61" s="485"/>
      <c r="E61" s="501"/>
    </row>
    <row r="62" spans="1:5" s="283" customFormat="1" ht="14.25">
      <c r="A62" s="246">
        <f>A60+1</f>
        <v>541</v>
      </c>
      <c r="B62" s="289" t="s">
        <v>700</v>
      </c>
      <c r="C62" s="500">
        <v>0</v>
      </c>
      <c r="D62" s="500"/>
      <c r="E62" s="479"/>
    </row>
    <row r="63" spans="1:5" s="283" customFormat="1" ht="28.5">
      <c r="A63" s="246">
        <f>A62+1</f>
        <v>542</v>
      </c>
      <c r="B63" s="289" t="s">
        <v>316</v>
      </c>
      <c r="C63" s="500">
        <v>0</v>
      </c>
      <c r="D63" s="500"/>
      <c r="E63" s="479"/>
    </row>
    <row r="64" spans="1:5" s="283" customFormat="1" ht="57">
      <c r="A64" s="246">
        <f>A63+1</f>
        <v>543</v>
      </c>
      <c r="B64" s="219" t="s">
        <v>39</v>
      </c>
      <c r="C64" s="500">
        <v>0</v>
      </c>
      <c r="D64" s="500"/>
      <c r="E64" s="479"/>
    </row>
    <row r="65" spans="1:5" s="283" customFormat="1" ht="28.5">
      <c r="A65" s="246">
        <f>A64+1</f>
        <v>544</v>
      </c>
      <c r="B65" s="219" t="s">
        <v>1052</v>
      </c>
      <c r="C65" s="500">
        <v>0</v>
      </c>
      <c r="D65" s="500"/>
      <c r="E65" s="479"/>
    </row>
    <row r="66" spans="1:5" s="283" customFormat="1" ht="42.75">
      <c r="A66" s="246">
        <f aca="true" t="shared" si="4" ref="A66:A72">A65+1</f>
        <v>545</v>
      </c>
      <c r="B66" s="219" t="s">
        <v>1359</v>
      </c>
      <c r="C66" s="500">
        <v>0</v>
      </c>
      <c r="D66" s="500"/>
      <c r="E66" s="479"/>
    </row>
    <row r="67" spans="1:5" s="283" customFormat="1" ht="28.5">
      <c r="A67" s="246">
        <f t="shared" si="4"/>
        <v>546</v>
      </c>
      <c r="B67" s="219" t="s">
        <v>1360</v>
      </c>
      <c r="C67" s="500">
        <v>0</v>
      </c>
      <c r="D67" s="500"/>
      <c r="E67" s="479"/>
    </row>
    <row r="68" spans="1:5" s="283" customFormat="1" ht="28.5">
      <c r="A68" s="246">
        <f t="shared" si="4"/>
        <v>547</v>
      </c>
      <c r="B68" s="219" t="s">
        <v>1442</v>
      </c>
      <c r="C68" s="500">
        <v>0</v>
      </c>
      <c r="D68" s="500"/>
      <c r="E68" s="479"/>
    </row>
    <row r="69" spans="1:5" s="283" customFormat="1" ht="28.5">
      <c r="A69" s="246">
        <f t="shared" si="4"/>
        <v>548</v>
      </c>
      <c r="B69" s="219" t="s">
        <v>1443</v>
      </c>
      <c r="C69" s="500">
        <v>0</v>
      </c>
      <c r="D69" s="500"/>
      <c r="E69" s="479"/>
    </row>
    <row r="70" spans="1:5" s="283" customFormat="1" ht="42.75">
      <c r="A70" s="246">
        <f t="shared" si="4"/>
        <v>549</v>
      </c>
      <c r="B70" s="219" t="s">
        <v>542</v>
      </c>
      <c r="C70" s="500">
        <v>0</v>
      </c>
      <c r="D70" s="500"/>
      <c r="E70" s="479"/>
    </row>
    <row r="71" spans="1:5" s="283" customFormat="1" ht="14.25">
      <c r="A71" s="246">
        <f t="shared" si="4"/>
        <v>550</v>
      </c>
      <c r="B71" s="219" t="s">
        <v>1361</v>
      </c>
      <c r="C71" s="500">
        <v>0</v>
      </c>
      <c r="D71" s="500"/>
      <c r="E71" s="479"/>
    </row>
    <row r="72" spans="1:5" s="283" customFormat="1" ht="14.25">
      <c r="A72" s="246">
        <f t="shared" si="4"/>
        <v>551</v>
      </c>
      <c r="B72" s="219" t="s">
        <v>1784</v>
      </c>
      <c r="C72" s="500">
        <v>0</v>
      </c>
      <c r="D72" s="500"/>
      <c r="E72" s="479"/>
    </row>
    <row r="73" spans="1:5" s="283" customFormat="1" ht="28.5">
      <c r="A73" s="246">
        <f>A72+1</f>
        <v>552</v>
      </c>
      <c r="B73" s="219" t="s">
        <v>1362</v>
      </c>
      <c r="C73" s="500">
        <v>0</v>
      </c>
      <c r="D73" s="500"/>
      <c r="E73" s="479"/>
    </row>
    <row r="74" spans="1:5" s="283" customFormat="1" ht="15.75">
      <c r="A74" s="241"/>
      <c r="B74" s="242" t="s">
        <v>1523</v>
      </c>
      <c r="C74" s="496"/>
      <c r="D74" s="496"/>
      <c r="E74" s="480"/>
    </row>
    <row r="75" spans="1:5" s="283" customFormat="1" ht="142.5">
      <c r="A75" s="246">
        <f>A73+1</f>
        <v>553</v>
      </c>
      <c r="B75" s="219" t="s">
        <v>1456</v>
      </c>
      <c r="C75" s="500">
        <v>0</v>
      </c>
      <c r="D75" s="500"/>
      <c r="E75" s="298"/>
    </row>
    <row r="76" spans="1:5" s="283" customFormat="1" ht="42.75">
      <c r="A76" s="246">
        <f aca="true" t="shared" si="5" ref="A76:A85">A75+1</f>
        <v>554</v>
      </c>
      <c r="B76" s="219" t="s">
        <v>1524</v>
      </c>
      <c r="C76" s="500">
        <v>0</v>
      </c>
      <c r="D76" s="500"/>
      <c r="E76" s="298"/>
    </row>
    <row r="77" spans="1:7" s="283" customFormat="1" ht="28.5">
      <c r="A77" s="246">
        <f t="shared" si="5"/>
        <v>555</v>
      </c>
      <c r="B77" s="219" t="s">
        <v>1525</v>
      </c>
      <c r="C77" s="500">
        <v>0</v>
      </c>
      <c r="D77" s="500"/>
      <c r="E77" s="298"/>
      <c r="F77" s="232"/>
      <c r="G77" s="232"/>
    </row>
    <row r="78" spans="1:7" ht="42.75">
      <c r="A78" s="246">
        <f t="shared" si="5"/>
        <v>556</v>
      </c>
      <c r="B78" s="219" t="s">
        <v>1526</v>
      </c>
      <c r="C78" s="500">
        <v>0</v>
      </c>
      <c r="D78" s="500"/>
      <c r="E78" s="298"/>
      <c r="F78" s="283"/>
      <c r="G78" s="283"/>
    </row>
    <row r="79" spans="1:5" s="283" customFormat="1" ht="42.75">
      <c r="A79" s="246">
        <f t="shared" si="5"/>
        <v>557</v>
      </c>
      <c r="B79" s="219" t="s">
        <v>1527</v>
      </c>
      <c r="C79" s="500">
        <v>0</v>
      </c>
      <c r="D79" s="500"/>
      <c r="E79" s="298"/>
    </row>
    <row r="80" spans="1:5" s="283" customFormat="1" ht="14.25">
      <c r="A80" s="246">
        <f t="shared" si="5"/>
        <v>558</v>
      </c>
      <c r="B80" s="219" t="s">
        <v>1528</v>
      </c>
      <c r="C80" s="500">
        <v>0</v>
      </c>
      <c r="D80" s="500"/>
      <c r="E80" s="298"/>
    </row>
    <row r="81" spans="1:5" s="283" customFormat="1" ht="28.5">
      <c r="A81" s="246">
        <f t="shared" si="5"/>
        <v>559</v>
      </c>
      <c r="B81" s="219" t="s">
        <v>1460</v>
      </c>
      <c r="C81" s="500">
        <v>0</v>
      </c>
      <c r="D81" s="500"/>
      <c r="E81" s="298"/>
    </row>
    <row r="82" spans="1:5" s="283" customFormat="1" ht="14.25">
      <c r="A82" s="246">
        <f t="shared" si="5"/>
        <v>560</v>
      </c>
      <c r="B82" s="219" t="s">
        <v>770</v>
      </c>
      <c r="C82" s="500">
        <v>0</v>
      </c>
      <c r="D82" s="500"/>
      <c r="E82" s="298"/>
    </row>
    <row r="83" spans="1:5" s="283" customFormat="1" ht="42.75">
      <c r="A83" s="246">
        <f t="shared" si="5"/>
        <v>561</v>
      </c>
      <c r="B83" s="219" t="s">
        <v>771</v>
      </c>
      <c r="C83" s="500">
        <v>0</v>
      </c>
      <c r="D83" s="500"/>
      <c r="E83" s="298"/>
    </row>
    <row r="84" spans="1:5" s="283" customFormat="1" ht="14.25">
      <c r="A84" s="246">
        <f t="shared" si="5"/>
        <v>562</v>
      </c>
      <c r="B84" s="219" t="s">
        <v>772</v>
      </c>
      <c r="C84" s="500">
        <v>0</v>
      </c>
      <c r="D84" s="500"/>
      <c r="E84" s="298"/>
    </row>
    <row r="85" spans="1:5" s="283" customFormat="1" ht="28.5">
      <c r="A85" s="246">
        <f t="shared" si="5"/>
        <v>563</v>
      </c>
      <c r="B85" s="219" t="s">
        <v>1457</v>
      </c>
      <c r="C85" s="500">
        <v>0</v>
      </c>
      <c r="D85" s="500"/>
      <c r="E85" s="479"/>
    </row>
    <row r="86" spans="1:5" s="283" customFormat="1" ht="15.75">
      <c r="A86" s="241"/>
      <c r="B86" s="242" t="s">
        <v>56</v>
      </c>
      <c r="C86" s="496"/>
      <c r="D86" s="496"/>
      <c r="E86" s="480"/>
    </row>
    <row r="87" spans="1:5" s="283" customFormat="1" ht="14.25">
      <c r="A87" s="248"/>
      <c r="B87" s="244" t="s">
        <v>57</v>
      </c>
      <c r="C87" s="495"/>
      <c r="D87" s="495"/>
      <c r="E87" s="26"/>
    </row>
    <row r="88" spans="1:5" s="283" customFormat="1" ht="28.5">
      <c r="A88" s="246">
        <f>A85+1</f>
        <v>564</v>
      </c>
      <c r="B88" s="219" t="s">
        <v>58</v>
      </c>
      <c r="C88" s="500">
        <v>0</v>
      </c>
      <c r="D88" s="500"/>
      <c r="E88" s="479"/>
    </row>
    <row r="89" spans="1:5" s="283" customFormat="1" ht="14.25">
      <c r="A89" s="246">
        <f>A88+1</f>
        <v>565</v>
      </c>
      <c r="B89" s="219" t="s">
        <v>59</v>
      </c>
      <c r="C89" s="500">
        <v>0</v>
      </c>
      <c r="D89" s="500"/>
      <c r="E89" s="479"/>
    </row>
    <row r="90" spans="1:5" s="283" customFormat="1" ht="71.25">
      <c r="A90" s="246">
        <f>A89+1</f>
        <v>566</v>
      </c>
      <c r="B90" s="219" t="s">
        <v>60</v>
      </c>
      <c r="C90" s="500">
        <v>0</v>
      </c>
      <c r="D90" s="500"/>
      <c r="E90" s="479"/>
    </row>
    <row r="91" spans="1:5" s="283" customFormat="1" ht="15.75">
      <c r="A91" s="241"/>
      <c r="B91" s="242" t="s">
        <v>1145</v>
      </c>
      <c r="C91" s="496"/>
      <c r="D91" s="496"/>
      <c r="E91" s="480"/>
    </row>
    <row r="92" spans="1:5" s="283" customFormat="1" ht="14.25">
      <c r="A92" s="248"/>
      <c r="B92" s="244" t="s">
        <v>939</v>
      </c>
      <c r="C92" s="29"/>
      <c r="D92" s="29"/>
      <c r="E92" s="26"/>
    </row>
    <row r="93" spans="1:5" s="283" customFormat="1" ht="14.25">
      <c r="A93" s="246">
        <f>A90+1</f>
        <v>567</v>
      </c>
      <c r="B93" s="288" t="s">
        <v>10</v>
      </c>
      <c r="C93" s="500">
        <v>0</v>
      </c>
      <c r="D93" s="500"/>
      <c r="E93" s="479"/>
    </row>
    <row r="94" spans="1:5" s="283" customFormat="1" ht="14.25">
      <c r="A94" s="246">
        <f aca="true" t="shared" si="6" ref="A94:A104">A93+1</f>
        <v>568</v>
      </c>
      <c r="B94" s="219" t="s">
        <v>11</v>
      </c>
      <c r="C94" s="500">
        <v>0</v>
      </c>
      <c r="D94" s="500"/>
      <c r="E94" s="479"/>
    </row>
    <row r="95" spans="1:5" s="283" customFormat="1" ht="28.5">
      <c r="A95" s="246">
        <f t="shared" si="6"/>
        <v>569</v>
      </c>
      <c r="B95" s="219" t="s">
        <v>1363</v>
      </c>
      <c r="C95" s="500">
        <v>0</v>
      </c>
      <c r="D95" s="500"/>
      <c r="E95" s="479"/>
    </row>
    <row r="96" spans="1:5" s="283" customFormat="1" ht="14.25">
      <c r="A96" s="246">
        <f t="shared" si="6"/>
        <v>570</v>
      </c>
      <c r="B96" s="219" t="s">
        <v>1433</v>
      </c>
      <c r="C96" s="500">
        <v>0</v>
      </c>
      <c r="D96" s="500"/>
      <c r="E96" s="479"/>
    </row>
    <row r="97" spans="1:5" s="283" customFormat="1" ht="14.25">
      <c r="A97" s="246">
        <f t="shared" si="6"/>
        <v>571</v>
      </c>
      <c r="B97" s="219" t="s">
        <v>12</v>
      </c>
      <c r="C97" s="500">
        <v>0</v>
      </c>
      <c r="D97" s="500"/>
      <c r="E97" s="479"/>
    </row>
    <row r="98" spans="1:5" s="283" customFormat="1" ht="14.25">
      <c r="A98" s="246">
        <f t="shared" si="6"/>
        <v>572</v>
      </c>
      <c r="B98" s="219" t="s">
        <v>1458</v>
      </c>
      <c r="C98" s="500">
        <v>0</v>
      </c>
      <c r="D98" s="500"/>
      <c r="E98" s="479"/>
    </row>
    <row r="99" spans="1:5" s="283" customFormat="1" ht="14.25">
      <c r="A99" s="246">
        <f t="shared" si="6"/>
        <v>573</v>
      </c>
      <c r="B99" s="219" t="s">
        <v>1434</v>
      </c>
      <c r="C99" s="500">
        <v>0</v>
      </c>
      <c r="D99" s="500"/>
      <c r="E99" s="479"/>
    </row>
    <row r="100" spans="1:5" s="283" customFormat="1" ht="28.5">
      <c r="A100" s="246">
        <f t="shared" si="6"/>
        <v>574</v>
      </c>
      <c r="B100" s="219" t="s">
        <v>1444</v>
      </c>
      <c r="C100" s="500">
        <v>0</v>
      </c>
      <c r="D100" s="500"/>
      <c r="E100" s="479"/>
    </row>
    <row r="101" spans="1:5" s="283" customFormat="1" ht="28.5">
      <c r="A101" s="246">
        <f t="shared" si="6"/>
        <v>575</v>
      </c>
      <c r="B101" s="219" t="s">
        <v>813</v>
      </c>
      <c r="C101" s="500">
        <v>0</v>
      </c>
      <c r="D101" s="500"/>
      <c r="E101" s="479"/>
    </row>
    <row r="102" spans="1:5" s="283" customFormat="1" ht="14.25">
      <c r="A102" s="246">
        <f t="shared" si="6"/>
        <v>576</v>
      </c>
      <c r="B102" s="219" t="s">
        <v>1856</v>
      </c>
      <c r="C102" s="500">
        <v>0</v>
      </c>
      <c r="D102" s="500"/>
      <c r="E102" s="479"/>
    </row>
    <row r="103" spans="1:5" s="283" customFormat="1" ht="14.25">
      <c r="A103" s="246">
        <f t="shared" si="6"/>
        <v>577</v>
      </c>
      <c r="B103" s="219" t="s">
        <v>814</v>
      </c>
      <c r="C103" s="500">
        <v>0</v>
      </c>
      <c r="D103" s="500"/>
      <c r="E103" s="479"/>
    </row>
    <row r="104" spans="1:5" s="283" customFormat="1" ht="14.25">
      <c r="A104" s="246">
        <f t="shared" si="6"/>
        <v>578</v>
      </c>
      <c r="B104" s="219" t="s">
        <v>1459</v>
      </c>
      <c r="C104" s="500">
        <v>0</v>
      </c>
      <c r="D104" s="500"/>
      <c r="E104" s="479"/>
    </row>
    <row r="105" spans="1:5" s="283" customFormat="1" ht="14.25">
      <c r="A105" s="248"/>
      <c r="B105" s="244" t="s">
        <v>1435</v>
      </c>
      <c r="C105" s="29"/>
      <c r="D105" s="29"/>
      <c r="E105" s="26"/>
    </row>
    <row r="106" spans="1:5" s="283" customFormat="1" ht="85.5">
      <c r="A106" s="246">
        <f>A104+1</f>
        <v>579</v>
      </c>
      <c r="B106" s="219" t="s">
        <v>40</v>
      </c>
      <c r="C106" s="500">
        <v>0</v>
      </c>
      <c r="D106" s="500"/>
      <c r="E106" s="479"/>
    </row>
    <row r="107" spans="1:5" s="283" customFormat="1" ht="28.5">
      <c r="A107" s="246">
        <f aca="true" t="shared" si="7" ref="A107:A115">A106+1</f>
        <v>580</v>
      </c>
      <c r="B107" s="219" t="s">
        <v>7</v>
      </c>
      <c r="C107" s="500">
        <v>0</v>
      </c>
      <c r="D107" s="500"/>
      <c r="E107" s="479"/>
    </row>
    <row r="108" spans="1:5" s="281" customFormat="1" ht="71.25">
      <c r="A108" s="246">
        <f t="shared" si="7"/>
        <v>581</v>
      </c>
      <c r="B108" s="291" t="s">
        <v>1364</v>
      </c>
      <c r="C108" s="500">
        <v>0</v>
      </c>
      <c r="D108" s="500"/>
      <c r="E108" s="479"/>
    </row>
    <row r="109" spans="1:5" s="283" customFormat="1" ht="57">
      <c r="A109" s="246">
        <f t="shared" si="7"/>
        <v>582</v>
      </c>
      <c r="B109" s="219" t="s">
        <v>8</v>
      </c>
      <c r="C109" s="500">
        <v>0</v>
      </c>
      <c r="D109" s="500"/>
      <c r="E109" s="479"/>
    </row>
    <row r="110" spans="1:5" s="283" customFormat="1" ht="28.5">
      <c r="A110" s="246">
        <f t="shared" si="7"/>
        <v>583</v>
      </c>
      <c r="B110" s="219" t="s">
        <v>9</v>
      </c>
      <c r="C110" s="500">
        <v>0</v>
      </c>
      <c r="D110" s="500"/>
      <c r="E110" s="479"/>
    </row>
    <row r="111" spans="1:5" s="281" customFormat="1" ht="14.25">
      <c r="A111" s="246">
        <f t="shared" si="7"/>
        <v>584</v>
      </c>
      <c r="B111" s="219" t="s">
        <v>1365</v>
      </c>
      <c r="C111" s="500">
        <v>0</v>
      </c>
      <c r="D111" s="500"/>
      <c r="E111" s="479"/>
    </row>
    <row r="112" spans="1:5" s="281" customFormat="1" ht="14.25">
      <c r="A112" s="246">
        <f t="shared" si="7"/>
        <v>585</v>
      </c>
      <c r="B112" s="219" t="s">
        <v>1366</v>
      </c>
      <c r="C112" s="500">
        <v>0</v>
      </c>
      <c r="D112" s="500"/>
      <c r="E112" s="479"/>
    </row>
    <row r="113" spans="1:5" s="281" customFormat="1" ht="14.25">
      <c r="A113" s="246">
        <f t="shared" si="7"/>
        <v>586</v>
      </c>
      <c r="B113" s="219" t="s">
        <v>1445</v>
      </c>
      <c r="C113" s="500">
        <v>0</v>
      </c>
      <c r="D113" s="500"/>
      <c r="E113" s="479"/>
    </row>
    <row r="114" spans="1:5" s="281" customFormat="1" ht="14.25">
      <c r="A114" s="246">
        <f t="shared" si="7"/>
        <v>587</v>
      </c>
      <c r="B114" s="219" t="s">
        <v>1446</v>
      </c>
      <c r="C114" s="500">
        <v>0</v>
      </c>
      <c r="D114" s="500"/>
      <c r="E114" s="479"/>
    </row>
    <row r="115" spans="1:5" s="281" customFormat="1" ht="14.25">
      <c r="A115" s="246">
        <f t="shared" si="7"/>
        <v>588</v>
      </c>
      <c r="B115" s="219" t="s">
        <v>1447</v>
      </c>
      <c r="C115" s="500">
        <v>0</v>
      </c>
      <c r="D115" s="500"/>
      <c r="E115" s="479"/>
    </row>
    <row r="116" spans="1:5" s="281" customFormat="1" ht="14.25">
      <c r="A116" s="248"/>
      <c r="B116" s="244" t="s">
        <v>1109</v>
      </c>
      <c r="C116" s="495"/>
      <c r="D116" s="495"/>
      <c r="E116" s="26"/>
    </row>
    <row r="117" spans="1:5" s="281" customFormat="1" ht="28.5">
      <c r="A117" s="292">
        <f>A115+1</f>
        <v>589</v>
      </c>
      <c r="B117" s="293" t="s">
        <v>1110</v>
      </c>
      <c r="C117" s="482">
        <v>0</v>
      </c>
      <c r="D117" s="482"/>
      <c r="E117" s="479"/>
    </row>
    <row r="118" spans="1:5" s="281" customFormat="1" ht="28.5">
      <c r="A118" s="246">
        <f>A117+1</f>
        <v>590</v>
      </c>
      <c r="B118" s="294" t="s">
        <v>317</v>
      </c>
      <c r="C118" s="482">
        <v>0</v>
      </c>
      <c r="D118" s="482"/>
      <c r="E118" s="479"/>
    </row>
    <row r="119" spans="1:5" s="281" customFormat="1" ht="42.75">
      <c r="A119" s="246">
        <f>A118+1</f>
        <v>591</v>
      </c>
      <c r="B119" s="295" t="s">
        <v>1111</v>
      </c>
      <c r="C119" s="482">
        <v>0</v>
      </c>
      <c r="D119" s="482"/>
      <c r="E119" s="479"/>
    </row>
    <row r="120" spans="1:5" s="281" customFormat="1" ht="28.5">
      <c r="A120" s="246">
        <f>A119+1</f>
        <v>592</v>
      </c>
      <c r="B120" s="291" t="s">
        <v>1112</v>
      </c>
      <c r="C120" s="482">
        <v>0</v>
      </c>
      <c r="D120" s="482"/>
      <c r="E120" s="479"/>
    </row>
    <row r="121" spans="1:5" s="281" customFormat="1" ht="14.25">
      <c r="A121" s="248"/>
      <c r="B121" s="244" t="s">
        <v>832</v>
      </c>
      <c r="C121" s="495"/>
      <c r="D121" s="495"/>
      <c r="E121" s="26"/>
    </row>
    <row r="122" spans="1:5" s="281" customFormat="1" ht="14.25">
      <c r="A122" s="292">
        <f>A120+1</f>
        <v>593</v>
      </c>
      <c r="B122" s="291" t="s">
        <v>833</v>
      </c>
      <c r="C122" s="482">
        <v>0</v>
      </c>
      <c r="D122" s="482"/>
      <c r="E122" s="479"/>
    </row>
    <row r="123" spans="1:5" s="281" customFormat="1" ht="14.25">
      <c r="A123" s="246">
        <f>A122+1</f>
        <v>594</v>
      </c>
      <c r="B123" s="296" t="s">
        <v>1613</v>
      </c>
      <c r="C123" s="18">
        <v>0</v>
      </c>
      <c r="D123" s="18"/>
      <c r="E123" s="228"/>
    </row>
    <row r="124" spans="1:5" s="284" customFormat="1" ht="15">
      <c r="A124" s="201"/>
      <c r="B124" s="222"/>
      <c r="C124" s="198"/>
      <c r="D124" s="199"/>
      <c r="E124" s="200"/>
    </row>
    <row r="125" spans="1:5" s="283" customFormat="1" ht="18">
      <c r="A125" s="255" t="s">
        <v>1409</v>
      </c>
      <c r="B125" s="255" t="s">
        <v>1387</v>
      </c>
      <c r="C125" s="297"/>
      <c r="D125" s="297"/>
      <c r="E125" s="297"/>
    </row>
    <row r="126" spans="1:5" s="283" customFormat="1" ht="14.25">
      <c r="A126" s="278"/>
      <c r="B126" s="277"/>
      <c r="C126" s="238"/>
      <c r="D126" s="238"/>
      <c r="E126" s="238"/>
    </row>
    <row r="127" spans="1:5" s="283" customFormat="1" ht="14.25">
      <c r="A127" s="471" t="s">
        <v>184</v>
      </c>
      <c r="B127" s="277"/>
      <c r="C127" s="238"/>
      <c r="D127" s="238"/>
      <c r="E127" s="238"/>
    </row>
    <row r="128" spans="1:7" s="283" customFormat="1" ht="14.25">
      <c r="A128" s="278"/>
      <c r="B128" s="277"/>
      <c r="C128" s="238"/>
      <c r="D128" s="238"/>
      <c r="E128" s="238"/>
      <c r="F128" s="232"/>
      <c r="G128" s="232"/>
    </row>
    <row r="129" spans="1:7" s="283" customFormat="1" ht="14.25">
      <c r="A129" s="278"/>
      <c r="B129" s="277"/>
      <c r="C129" s="238"/>
      <c r="D129" s="238"/>
      <c r="E129" s="238"/>
      <c r="F129" s="232"/>
      <c r="G129" s="232"/>
    </row>
    <row r="130" spans="1:7" s="283" customFormat="1" ht="14.25">
      <c r="A130" s="278"/>
      <c r="B130" s="277"/>
      <c r="C130" s="238"/>
      <c r="D130" s="238"/>
      <c r="E130" s="238"/>
      <c r="F130" s="232"/>
      <c r="G130" s="232"/>
    </row>
    <row r="131" spans="1:7" s="283" customFormat="1" ht="14.25">
      <c r="A131" s="278"/>
      <c r="B131" s="277"/>
      <c r="C131" s="238"/>
      <c r="D131" s="238"/>
      <c r="E131" s="238"/>
      <c r="F131" s="232"/>
      <c r="G131" s="232"/>
    </row>
    <row r="132" spans="1:7" s="283" customFormat="1" ht="14.25">
      <c r="A132" s="278"/>
      <c r="B132" s="277"/>
      <c r="C132" s="238"/>
      <c r="D132" s="238"/>
      <c r="E132" s="238"/>
      <c r="F132" s="232"/>
      <c r="G132" s="232"/>
    </row>
    <row r="133" spans="1:7" s="283" customFormat="1" ht="14.25">
      <c r="A133" s="278"/>
      <c r="B133" s="277"/>
      <c r="C133" s="238"/>
      <c r="D133" s="238"/>
      <c r="E133" s="238"/>
      <c r="F133" s="232"/>
      <c r="G133" s="232"/>
    </row>
    <row r="134" spans="1:7" s="283" customFormat="1" ht="14.25">
      <c r="A134" s="278"/>
      <c r="B134" s="277"/>
      <c r="C134" s="238"/>
      <c r="D134" s="238"/>
      <c r="E134" s="238"/>
      <c r="F134" s="232"/>
      <c r="G134" s="232"/>
    </row>
    <row r="135" spans="1:7" s="283" customFormat="1" ht="14.25">
      <c r="A135" s="278"/>
      <c r="B135" s="277"/>
      <c r="C135" s="238"/>
      <c r="D135" s="238"/>
      <c r="E135" s="238"/>
      <c r="F135" s="232"/>
      <c r="G135" s="232"/>
    </row>
    <row r="136" spans="1:7" s="283" customFormat="1" ht="14.25">
      <c r="A136" s="278"/>
      <c r="B136" s="277"/>
      <c r="C136" s="238"/>
      <c r="D136" s="238"/>
      <c r="E136" s="238"/>
      <c r="F136" s="232"/>
      <c r="G136" s="232"/>
    </row>
    <row r="137" spans="1:7" s="283" customFormat="1" ht="14.25">
      <c r="A137" s="278"/>
      <c r="B137" s="277"/>
      <c r="C137" s="238"/>
      <c r="D137" s="238"/>
      <c r="E137" s="238"/>
      <c r="F137" s="232"/>
      <c r="G137" s="232"/>
    </row>
    <row r="138" spans="1:7" s="283" customFormat="1" ht="14.25">
      <c r="A138" s="278"/>
      <c r="B138" s="277"/>
      <c r="C138" s="238"/>
      <c r="D138" s="238"/>
      <c r="E138" s="238"/>
      <c r="F138" s="232"/>
      <c r="G138" s="232"/>
    </row>
    <row r="139" spans="1:7" s="283" customFormat="1" ht="14.25">
      <c r="A139" s="278"/>
      <c r="B139" s="277"/>
      <c r="C139" s="238"/>
      <c r="D139" s="238"/>
      <c r="E139" s="238"/>
      <c r="F139" s="232"/>
      <c r="G139" s="232"/>
    </row>
    <row r="140" spans="6:7" ht="14.25">
      <c r="F140" s="283"/>
      <c r="G140" s="283"/>
    </row>
    <row r="141" spans="1:5" s="283" customFormat="1" ht="14.25">
      <c r="A141" s="278"/>
      <c r="B141" s="277"/>
      <c r="C141" s="238"/>
      <c r="D141" s="238"/>
      <c r="E141" s="238"/>
    </row>
    <row r="142" spans="1:5" s="283" customFormat="1" ht="14.25">
      <c r="A142" s="278"/>
      <c r="B142" s="277"/>
      <c r="C142" s="238"/>
      <c r="D142" s="238"/>
      <c r="E142" s="238"/>
    </row>
    <row r="143" spans="1:5" s="283" customFormat="1" ht="14.25">
      <c r="A143" s="278"/>
      <c r="B143" s="277"/>
      <c r="C143" s="238"/>
      <c r="D143" s="238"/>
      <c r="E143" s="238"/>
    </row>
    <row r="144" spans="1:5" s="283" customFormat="1" ht="14.25">
      <c r="A144" s="278"/>
      <c r="B144" s="277"/>
      <c r="C144" s="238"/>
      <c r="D144" s="238"/>
      <c r="E144" s="238"/>
    </row>
    <row r="145" spans="1:5" s="283" customFormat="1" ht="14.25">
      <c r="A145" s="278"/>
      <c r="B145" s="277"/>
      <c r="C145" s="238"/>
      <c r="D145" s="238"/>
      <c r="E145" s="238"/>
    </row>
    <row r="146" spans="1:5" s="283" customFormat="1" ht="14.25">
      <c r="A146" s="278"/>
      <c r="B146" s="277"/>
      <c r="C146" s="238"/>
      <c r="D146" s="238"/>
      <c r="E146" s="238"/>
    </row>
    <row r="147" spans="1:5" s="283" customFormat="1" ht="14.25">
      <c r="A147" s="278"/>
      <c r="B147" s="277"/>
      <c r="C147" s="238"/>
      <c r="D147" s="238"/>
      <c r="E147" s="238"/>
    </row>
    <row r="148" spans="1:5" s="283" customFormat="1" ht="14.25">
      <c r="A148" s="278"/>
      <c r="B148" s="277"/>
      <c r="C148" s="238"/>
      <c r="D148" s="238"/>
      <c r="E148" s="238"/>
    </row>
    <row r="149" spans="1:5" s="283" customFormat="1" ht="14.25">
      <c r="A149" s="278"/>
      <c r="B149" s="277"/>
      <c r="C149" s="238"/>
      <c r="D149" s="238"/>
      <c r="E149" s="238"/>
    </row>
    <row r="150" spans="1:5" s="283" customFormat="1" ht="14.25">
      <c r="A150" s="278"/>
      <c r="B150" s="277"/>
      <c r="C150" s="238"/>
      <c r="D150" s="238"/>
      <c r="E150" s="238"/>
    </row>
    <row r="151" spans="1:7" s="283" customFormat="1" ht="14.25">
      <c r="A151" s="278"/>
      <c r="B151" s="277"/>
      <c r="C151" s="238"/>
      <c r="D151" s="238"/>
      <c r="E151" s="238"/>
      <c r="F151" s="232"/>
      <c r="G151" s="232"/>
    </row>
    <row r="152" spans="6:7" ht="14.25">
      <c r="F152" s="283"/>
      <c r="G152" s="283"/>
    </row>
    <row r="153" spans="1:5" s="283" customFormat="1" ht="14.25">
      <c r="A153" s="278"/>
      <c r="B153" s="277"/>
      <c r="C153" s="238"/>
      <c r="D153" s="238"/>
      <c r="E153" s="238"/>
    </row>
    <row r="154" spans="1:5" s="283" customFormat="1" ht="14.25">
      <c r="A154" s="278"/>
      <c r="B154" s="277"/>
      <c r="C154" s="238"/>
      <c r="D154" s="238"/>
      <c r="E154" s="238"/>
    </row>
    <row r="155" spans="1:5" s="283" customFormat="1" ht="14.25">
      <c r="A155" s="278"/>
      <c r="B155" s="277"/>
      <c r="C155" s="238"/>
      <c r="D155" s="238"/>
      <c r="E155" s="238"/>
    </row>
    <row r="156" spans="1:5" s="283" customFormat="1" ht="14.25">
      <c r="A156" s="278"/>
      <c r="B156" s="277"/>
      <c r="C156" s="238"/>
      <c r="D156" s="238"/>
      <c r="E156" s="238"/>
    </row>
    <row r="157" spans="1:5" s="283" customFormat="1" ht="14.25">
      <c r="A157" s="278"/>
      <c r="B157" s="277"/>
      <c r="C157" s="238"/>
      <c r="D157" s="238"/>
      <c r="E157" s="238"/>
    </row>
    <row r="158" spans="1:7" s="283" customFormat="1" ht="14.25">
      <c r="A158" s="278"/>
      <c r="B158" s="277"/>
      <c r="C158" s="238"/>
      <c r="D158" s="238"/>
      <c r="E158" s="238"/>
      <c r="F158" s="232"/>
      <c r="G158" s="232"/>
    </row>
    <row r="159" spans="6:7" ht="14.25">
      <c r="F159" s="283"/>
      <c r="G159" s="283"/>
    </row>
    <row r="160" spans="1:5" s="283" customFormat="1" ht="14.25">
      <c r="A160" s="278"/>
      <c r="B160" s="277"/>
      <c r="C160" s="238"/>
      <c r="D160" s="238"/>
      <c r="E160" s="238"/>
    </row>
    <row r="161" spans="1:5" s="283" customFormat="1" ht="14.25">
      <c r="A161" s="278"/>
      <c r="B161" s="277"/>
      <c r="C161" s="238"/>
      <c r="D161" s="238"/>
      <c r="E161" s="238"/>
    </row>
    <row r="162" spans="1:5" s="283" customFormat="1" ht="14.25">
      <c r="A162" s="278"/>
      <c r="B162" s="277"/>
      <c r="C162" s="238"/>
      <c r="D162" s="238"/>
      <c r="E162" s="238"/>
    </row>
    <row r="163" spans="1:5" s="283" customFormat="1" ht="14.25">
      <c r="A163" s="278"/>
      <c r="B163" s="277"/>
      <c r="C163" s="238"/>
      <c r="D163" s="238"/>
      <c r="E163" s="238"/>
    </row>
    <row r="164" spans="1:5" s="283" customFormat="1" ht="14.25">
      <c r="A164" s="278"/>
      <c r="B164" s="277"/>
      <c r="C164" s="238"/>
      <c r="D164" s="238"/>
      <c r="E164" s="238"/>
    </row>
    <row r="165" spans="1:7" s="283" customFormat="1" ht="14.25">
      <c r="A165" s="278"/>
      <c r="B165" s="277"/>
      <c r="C165" s="238"/>
      <c r="D165" s="238"/>
      <c r="E165" s="238"/>
      <c r="F165" s="232"/>
      <c r="G165" s="232"/>
    </row>
    <row r="242" ht="14.25">
      <c r="B242"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30"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23"/>
  <sheetViews>
    <sheetView workbookViewId="0" topLeftCell="A1">
      <selection activeCell="E8" sqref="E8"/>
    </sheetView>
  </sheetViews>
  <sheetFormatPr defaultColWidth="9.140625" defaultRowHeight="12.75"/>
  <cols>
    <col min="1" max="1" width="14.7109375" style="278" customWidth="1"/>
    <col min="2" max="2" width="61.7109375" style="277" customWidth="1"/>
    <col min="3" max="3" width="11.421875" style="299" customWidth="1"/>
    <col min="4" max="4" width="10.7109375" style="299" customWidth="1"/>
    <col min="5" max="5" width="23.8515625" style="238" customWidth="1"/>
    <col min="6" max="6" width="27.00390625" style="232" customWidth="1"/>
    <col min="7" max="16384" width="9.140625" style="232" customWidth="1"/>
  </cols>
  <sheetData>
    <row r="1" spans="1:5" ht="18">
      <c r="A1" s="229" t="s">
        <v>565</v>
      </c>
      <c r="B1" s="231" t="s">
        <v>778</v>
      </c>
      <c r="E1" s="269"/>
    </row>
    <row r="2" spans="1:5" ht="18">
      <c r="A2" s="233"/>
      <c r="B2" s="265" t="str">
        <f>+Cover!B8</f>
        <v>Bidder Name</v>
      </c>
      <c r="E2" s="269"/>
    </row>
    <row r="3" spans="1:5" ht="18">
      <c r="A3" s="236" t="s">
        <v>1234</v>
      </c>
      <c r="B3" s="237"/>
      <c r="C3" s="300"/>
      <c r="D3" s="300"/>
      <c r="E3" s="237"/>
    </row>
    <row r="4" spans="1:5" s="240" customFormat="1" ht="14.25">
      <c r="A4" s="215" t="s">
        <v>296</v>
      </c>
      <c r="B4" s="238"/>
      <c r="C4" s="301"/>
      <c r="D4" s="301"/>
      <c r="E4" s="239"/>
    </row>
    <row r="5" spans="1:7" s="259" customFormat="1" ht="25.5">
      <c r="A5" s="148" t="s">
        <v>458</v>
      </c>
      <c r="B5" s="148" t="s">
        <v>75</v>
      </c>
      <c r="C5" s="148" t="s">
        <v>1747</v>
      </c>
      <c r="D5" s="148" t="s">
        <v>1560</v>
      </c>
      <c r="E5" s="148" t="s">
        <v>1114</v>
      </c>
      <c r="G5" s="282"/>
    </row>
    <row r="6" spans="1:5" s="162" customFormat="1" ht="15.75">
      <c r="A6" s="302"/>
      <c r="B6" s="303" t="s">
        <v>503</v>
      </c>
      <c r="C6" s="304"/>
      <c r="D6" s="304"/>
      <c r="E6" s="242"/>
    </row>
    <row r="7" spans="1:5" s="283" customFormat="1" ht="14.25">
      <c r="A7" s="243"/>
      <c r="B7" s="244" t="s">
        <v>504</v>
      </c>
      <c r="C7" s="305"/>
      <c r="D7" s="305"/>
      <c r="E7" s="245"/>
    </row>
    <row r="8" spans="1:5" s="283" customFormat="1" ht="28.5">
      <c r="A8" s="246">
        <f>'Customer Service and Care'!A123+1</f>
        <v>595</v>
      </c>
      <c r="B8" s="219" t="s">
        <v>1515</v>
      </c>
      <c r="C8" s="502">
        <v>0</v>
      </c>
      <c r="D8" s="502"/>
      <c r="E8" s="497"/>
    </row>
    <row r="9" spans="1:5" s="283" customFormat="1" ht="28.5">
      <c r="A9" s="246">
        <f>A8+1</f>
        <v>596</v>
      </c>
      <c r="B9" s="219" t="s">
        <v>179</v>
      </c>
      <c r="C9" s="504">
        <v>0</v>
      </c>
      <c r="D9" s="504"/>
      <c r="E9" s="497"/>
    </row>
    <row r="10" spans="1:5" s="283" customFormat="1" ht="29.25">
      <c r="A10" s="246">
        <f>A9+1</f>
        <v>597</v>
      </c>
      <c r="B10" s="219" t="s">
        <v>253</v>
      </c>
      <c r="C10" s="504">
        <v>0</v>
      </c>
      <c r="D10" s="504"/>
      <c r="E10" s="497"/>
    </row>
    <row r="11" spans="1:5" s="283" customFormat="1" ht="28.5">
      <c r="A11" s="246">
        <f aca="true" t="shared" si="0" ref="A11:A19">A10+1</f>
        <v>598</v>
      </c>
      <c r="B11" s="219" t="s">
        <v>180</v>
      </c>
      <c r="C11" s="504">
        <v>0</v>
      </c>
      <c r="D11" s="504"/>
      <c r="E11" s="497"/>
    </row>
    <row r="12" spans="1:5" s="283" customFormat="1" ht="28.5">
      <c r="A12" s="246">
        <f t="shared" si="0"/>
        <v>599</v>
      </c>
      <c r="B12" s="219" t="s">
        <v>601</v>
      </c>
      <c r="C12" s="504">
        <v>0</v>
      </c>
      <c r="D12" s="504"/>
      <c r="E12" s="497"/>
    </row>
    <row r="13" spans="1:5" s="283" customFormat="1" ht="28.5">
      <c r="A13" s="246">
        <f t="shared" si="0"/>
        <v>600</v>
      </c>
      <c r="B13" s="219" t="s">
        <v>602</v>
      </c>
      <c r="C13" s="504">
        <v>0</v>
      </c>
      <c r="D13" s="504"/>
      <c r="E13" s="497"/>
    </row>
    <row r="14" spans="1:5" s="283" customFormat="1" ht="28.5">
      <c r="A14" s="246">
        <f>A13+1</f>
        <v>601</v>
      </c>
      <c r="B14" s="219" t="s">
        <v>603</v>
      </c>
      <c r="C14" s="504">
        <v>0</v>
      </c>
      <c r="D14" s="504"/>
      <c r="E14" s="497"/>
    </row>
    <row r="15" spans="1:5" s="283" customFormat="1" ht="57">
      <c r="A15" s="246">
        <f>A14+1</f>
        <v>602</v>
      </c>
      <c r="B15" s="219" t="s">
        <v>505</v>
      </c>
      <c r="C15" s="504">
        <v>0</v>
      </c>
      <c r="D15" s="504"/>
      <c r="E15" s="497"/>
    </row>
    <row r="16" spans="1:5" s="283" customFormat="1" ht="28.5">
      <c r="A16" s="246">
        <f t="shared" si="0"/>
        <v>603</v>
      </c>
      <c r="B16" s="219" t="s">
        <v>506</v>
      </c>
      <c r="C16" s="504">
        <v>0</v>
      </c>
      <c r="D16" s="504"/>
      <c r="E16" s="497"/>
    </row>
    <row r="17" spans="1:5" s="283" customFormat="1" ht="28.5">
      <c r="A17" s="246">
        <f t="shared" si="0"/>
        <v>604</v>
      </c>
      <c r="B17" s="219" t="s">
        <v>305</v>
      </c>
      <c r="C17" s="504">
        <v>0</v>
      </c>
      <c r="D17" s="504"/>
      <c r="E17" s="497"/>
    </row>
    <row r="18" spans="1:5" s="283" customFormat="1" ht="42.75">
      <c r="A18" s="246">
        <f t="shared" si="0"/>
        <v>605</v>
      </c>
      <c r="B18" s="219" t="s">
        <v>752</v>
      </c>
      <c r="C18" s="504">
        <v>0</v>
      </c>
      <c r="D18" s="504"/>
      <c r="E18" s="497"/>
    </row>
    <row r="19" spans="1:5" s="283" customFormat="1" ht="14.25">
      <c r="A19" s="246">
        <f t="shared" si="0"/>
        <v>606</v>
      </c>
      <c r="B19" s="219" t="s">
        <v>1516</v>
      </c>
      <c r="C19" s="504">
        <v>0</v>
      </c>
      <c r="D19" s="504"/>
      <c r="E19" s="497"/>
    </row>
    <row r="20" spans="1:5" s="283" customFormat="1" ht="14.25">
      <c r="A20" s="306"/>
      <c r="B20" s="244" t="s">
        <v>753</v>
      </c>
      <c r="C20" s="505"/>
      <c r="D20" s="505"/>
      <c r="E20" s="498"/>
    </row>
    <row r="21" spans="1:5" s="283" customFormat="1" ht="28.5">
      <c r="A21" s="246">
        <f>A19+1</f>
        <v>607</v>
      </c>
      <c r="B21" s="219" t="s">
        <v>754</v>
      </c>
      <c r="C21" s="504">
        <v>0</v>
      </c>
      <c r="D21" s="504"/>
      <c r="E21" s="497"/>
    </row>
    <row r="22" spans="1:5" s="283" customFormat="1" ht="28.5">
      <c r="A22" s="246">
        <f>A21+1</f>
        <v>608</v>
      </c>
      <c r="B22" s="219" t="s">
        <v>1517</v>
      </c>
      <c r="C22" s="504">
        <v>0</v>
      </c>
      <c r="D22" s="504"/>
      <c r="E22" s="497"/>
    </row>
    <row r="23" spans="1:5" s="283" customFormat="1" ht="14.25">
      <c r="A23" s="306"/>
      <c r="B23" s="244" t="s">
        <v>550</v>
      </c>
      <c r="C23" s="505"/>
      <c r="D23" s="505"/>
      <c r="E23" s="498"/>
    </row>
    <row r="24" spans="1:5" s="283" customFormat="1" ht="57">
      <c r="A24" s="246">
        <f>A22+1</f>
        <v>609</v>
      </c>
      <c r="B24" s="219" t="s">
        <v>1518</v>
      </c>
      <c r="C24" s="504">
        <v>0</v>
      </c>
      <c r="D24" s="504"/>
      <c r="E24" s="497"/>
    </row>
    <row r="25" spans="1:5" s="283" customFormat="1" ht="28.5">
      <c r="A25" s="246">
        <f>A24+1</f>
        <v>610</v>
      </c>
      <c r="B25" s="219" t="s">
        <v>1686</v>
      </c>
      <c r="C25" s="504">
        <v>0</v>
      </c>
      <c r="D25" s="504"/>
      <c r="E25" s="497"/>
    </row>
    <row r="26" spans="1:5" s="283" customFormat="1" ht="28.5">
      <c r="A26" s="246">
        <f>A25+1</f>
        <v>611</v>
      </c>
      <c r="B26" s="219" t="s">
        <v>1687</v>
      </c>
      <c r="C26" s="504">
        <v>0</v>
      </c>
      <c r="D26" s="504"/>
      <c r="E26" s="497"/>
    </row>
    <row r="27" spans="1:5" s="283" customFormat="1" ht="14.25">
      <c r="A27" s="306"/>
      <c r="B27" s="244" t="s">
        <v>1688</v>
      </c>
      <c r="C27" s="505"/>
      <c r="D27" s="505"/>
      <c r="E27" s="498"/>
    </row>
    <row r="28" spans="1:5" s="283" customFormat="1" ht="42.75">
      <c r="A28" s="246">
        <f>A26+1</f>
        <v>612</v>
      </c>
      <c r="B28" s="219" t="s">
        <v>1689</v>
      </c>
      <c r="C28" s="504">
        <v>0</v>
      </c>
      <c r="D28" s="504"/>
      <c r="E28" s="497"/>
    </row>
    <row r="29" spans="1:5" s="283" customFormat="1" ht="14.25">
      <c r="A29" s="306"/>
      <c r="B29" s="244" t="s">
        <v>1690</v>
      </c>
      <c r="C29" s="505"/>
      <c r="D29" s="505"/>
      <c r="E29" s="498"/>
    </row>
    <row r="30" spans="1:5" s="283" customFormat="1" ht="42.75">
      <c r="A30" s="246">
        <f>A28+1</f>
        <v>613</v>
      </c>
      <c r="B30" s="219" t="s">
        <v>376</v>
      </c>
      <c r="C30" s="504">
        <v>0</v>
      </c>
      <c r="D30" s="504"/>
      <c r="E30" s="497"/>
    </row>
    <row r="31" spans="1:5" s="283" customFormat="1" ht="28.5">
      <c r="A31" s="246">
        <f>A30+1</f>
        <v>614</v>
      </c>
      <c r="B31" s="219" t="s">
        <v>1691</v>
      </c>
      <c r="C31" s="504">
        <v>0</v>
      </c>
      <c r="D31" s="504"/>
      <c r="E31" s="497"/>
    </row>
    <row r="32" spans="1:5" s="283" customFormat="1" ht="28.5">
      <c r="A32" s="246">
        <f>A31+1</f>
        <v>615</v>
      </c>
      <c r="B32" s="219" t="s">
        <v>252</v>
      </c>
      <c r="C32" s="504">
        <v>0</v>
      </c>
      <c r="D32" s="504"/>
      <c r="E32" s="497"/>
    </row>
    <row r="33" spans="1:5" s="283" customFormat="1" ht="14.25">
      <c r="A33" s="306"/>
      <c r="B33" s="244" t="s">
        <v>1692</v>
      </c>
      <c r="C33" s="505"/>
      <c r="D33" s="505"/>
      <c r="E33" s="498"/>
    </row>
    <row r="34" spans="1:5" s="307" customFormat="1" ht="57">
      <c r="A34" s="246">
        <f>A32+1</f>
        <v>616</v>
      </c>
      <c r="B34" s="294" t="s">
        <v>1304</v>
      </c>
      <c r="C34" s="504">
        <v>0</v>
      </c>
      <c r="D34" s="504"/>
      <c r="E34" s="506"/>
    </row>
    <row r="35" spans="1:5" s="307" customFormat="1" ht="42.75">
      <c r="A35" s="246">
        <f>A34+1</f>
        <v>617</v>
      </c>
      <c r="B35" s="294" t="s">
        <v>1519</v>
      </c>
      <c r="C35" s="504">
        <v>0</v>
      </c>
      <c r="D35" s="504"/>
      <c r="E35" s="506"/>
    </row>
    <row r="36" spans="1:5" s="307" customFormat="1" ht="28.5">
      <c r="A36" s="246">
        <f>A35+1</f>
        <v>618</v>
      </c>
      <c r="B36" s="294" t="s">
        <v>1305</v>
      </c>
      <c r="C36" s="504">
        <v>0</v>
      </c>
      <c r="D36" s="504"/>
      <c r="E36" s="506"/>
    </row>
    <row r="37" spans="1:5" s="307" customFormat="1" ht="28.5">
      <c r="A37" s="246">
        <f>A36+1</f>
        <v>619</v>
      </c>
      <c r="B37" s="294" t="s">
        <v>1306</v>
      </c>
      <c r="C37" s="504">
        <v>0</v>
      </c>
      <c r="D37" s="504"/>
      <c r="E37" s="506"/>
    </row>
    <row r="38" spans="1:5" s="307" customFormat="1" ht="28.5">
      <c r="A38" s="246">
        <f>A37+1</f>
        <v>620</v>
      </c>
      <c r="B38" s="294" t="s">
        <v>1792</v>
      </c>
      <c r="C38" s="504">
        <v>0</v>
      </c>
      <c r="D38" s="504"/>
      <c r="E38" s="506"/>
    </row>
    <row r="39" spans="1:5" s="307" customFormat="1" ht="14.25">
      <c r="A39" s="246">
        <f>A38+1</f>
        <v>621</v>
      </c>
      <c r="B39" s="294" t="s">
        <v>1793</v>
      </c>
      <c r="C39" s="504">
        <v>0</v>
      </c>
      <c r="D39" s="504"/>
      <c r="E39" s="506"/>
    </row>
    <row r="40" spans="1:5" s="283" customFormat="1" ht="14.25">
      <c r="A40" s="306"/>
      <c r="B40" s="244" t="s">
        <v>1307</v>
      </c>
      <c r="C40" s="505"/>
      <c r="D40" s="505"/>
      <c r="E40" s="498"/>
    </row>
    <row r="41" spans="1:5" s="283" customFormat="1" ht="42.75">
      <c r="A41" s="246">
        <f>A39+1</f>
        <v>622</v>
      </c>
      <c r="B41" s="219" t="s">
        <v>917</v>
      </c>
      <c r="C41" s="504">
        <v>0</v>
      </c>
      <c r="D41" s="504"/>
      <c r="E41" s="497"/>
    </row>
    <row r="42" spans="1:5" s="283" customFormat="1" ht="28.5">
      <c r="A42" s="246">
        <f>A41+1</f>
        <v>623</v>
      </c>
      <c r="B42" s="219" t="s">
        <v>918</v>
      </c>
      <c r="C42" s="504">
        <v>0</v>
      </c>
      <c r="D42" s="504"/>
      <c r="E42" s="497"/>
    </row>
    <row r="43" spans="1:5" s="283" customFormat="1" ht="28.5">
      <c r="A43" s="246">
        <f>A42+1</f>
        <v>624</v>
      </c>
      <c r="B43" s="219" t="s">
        <v>919</v>
      </c>
      <c r="C43" s="504">
        <v>0</v>
      </c>
      <c r="D43" s="504"/>
      <c r="E43" s="497"/>
    </row>
    <row r="44" spans="1:5" s="283" customFormat="1" ht="28.5">
      <c r="A44" s="246">
        <f>A43+1</f>
        <v>625</v>
      </c>
      <c r="B44" s="219" t="s">
        <v>920</v>
      </c>
      <c r="C44" s="504">
        <v>0</v>
      </c>
      <c r="D44" s="504"/>
      <c r="E44" s="497"/>
    </row>
    <row r="45" spans="1:5" s="283" customFormat="1" ht="42.75">
      <c r="A45" s="246">
        <f>A44+1</f>
        <v>626</v>
      </c>
      <c r="B45" s="219" t="s">
        <v>664</v>
      </c>
      <c r="C45" s="504">
        <v>0</v>
      </c>
      <c r="D45" s="504"/>
      <c r="E45" s="497"/>
    </row>
    <row r="46" spans="1:5" s="162" customFormat="1" ht="15.75">
      <c r="A46" s="241"/>
      <c r="B46" s="303" t="s">
        <v>134</v>
      </c>
      <c r="C46" s="507"/>
      <c r="D46" s="507"/>
      <c r="E46" s="499"/>
    </row>
    <row r="47" spans="1:5" s="283" customFormat="1" ht="14.25">
      <c r="A47" s="306"/>
      <c r="B47" s="244" t="s">
        <v>135</v>
      </c>
      <c r="C47" s="508"/>
      <c r="D47" s="508"/>
      <c r="E47" s="498"/>
    </row>
    <row r="48" spans="1:5" s="283" customFormat="1" ht="14.25">
      <c r="A48" s="246">
        <f>A45+1</f>
        <v>627</v>
      </c>
      <c r="B48" s="219" t="s">
        <v>136</v>
      </c>
      <c r="C48" s="504">
        <v>0</v>
      </c>
      <c r="D48" s="504"/>
      <c r="E48" s="506"/>
    </row>
    <row r="49" spans="1:5" s="283" customFormat="1" ht="28.5">
      <c r="A49" s="246">
        <f aca="true" t="shared" si="1" ref="A49:A59">A48+1</f>
        <v>628</v>
      </c>
      <c r="B49" s="219" t="s">
        <v>137</v>
      </c>
      <c r="C49" s="504">
        <v>0</v>
      </c>
      <c r="D49" s="504"/>
      <c r="E49" s="506"/>
    </row>
    <row r="50" spans="1:5" s="283" customFormat="1" ht="14.25">
      <c r="A50" s="246">
        <f t="shared" si="1"/>
        <v>629</v>
      </c>
      <c r="B50" s="219" t="s">
        <v>138</v>
      </c>
      <c r="C50" s="504">
        <v>0</v>
      </c>
      <c r="D50" s="504"/>
      <c r="E50" s="506"/>
    </row>
    <row r="51" spans="1:5" s="283" customFormat="1" ht="28.5">
      <c r="A51" s="246">
        <f t="shared" si="1"/>
        <v>630</v>
      </c>
      <c r="B51" s="219" t="s">
        <v>1794</v>
      </c>
      <c r="C51" s="504">
        <v>0</v>
      </c>
      <c r="D51" s="504"/>
      <c r="E51" s="506"/>
    </row>
    <row r="52" spans="1:5" s="283" customFormat="1" ht="28.5">
      <c r="A52" s="246">
        <f t="shared" si="1"/>
        <v>631</v>
      </c>
      <c r="B52" s="219" t="s">
        <v>1795</v>
      </c>
      <c r="C52" s="504">
        <v>0</v>
      </c>
      <c r="D52" s="504"/>
      <c r="E52" s="506"/>
    </row>
    <row r="53" spans="1:5" s="283" customFormat="1" ht="14.25">
      <c r="A53" s="246">
        <f t="shared" si="1"/>
        <v>632</v>
      </c>
      <c r="B53" s="219" t="s">
        <v>1796</v>
      </c>
      <c r="C53" s="504">
        <v>0</v>
      </c>
      <c r="D53" s="504"/>
      <c r="E53" s="506"/>
    </row>
    <row r="54" spans="1:5" s="283" customFormat="1" ht="14.25">
      <c r="A54" s="246">
        <f t="shared" si="1"/>
        <v>633</v>
      </c>
      <c r="B54" s="219" t="s">
        <v>139</v>
      </c>
      <c r="C54" s="504">
        <v>0</v>
      </c>
      <c r="D54" s="504"/>
      <c r="E54" s="506"/>
    </row>
    <row r="55" spans="1:5" s="283" customFormat="1" ht="28.5">
      <c r="A55" s="246">
        <f t="shared" si="1"/>
        <v>634</v>
      </c>
      <c r="B55" s="219" t="s">
        <v>1797</v>
      </c>
      <c r="C55" s="504">
        <v>0</v>
      </c>
      <c r="D55" s="504"/>
      <c r="E55" s="506"/>
    </row>
    <row r="56" spans="1:5" s="283" customFormat="1" ht="14.25">
      <c r="A56" s="246">
        <f t="shared" si="1"/>
        <v>635</v>
      </c>
      <c r="B56" s="219" t="s">
        <v>442</v>
      </c>
      <c r="C56" s="504">
        <v>0</v>
      </c>
      <c r="D56" s="504"/>
      <c r="E56" s="506"/>
    </row>
    <row r="57" spans="1:5" s="283" customFormat="1" ht="28.5">
      <c r="A57" s="246">
        <f t="shared" si="1"/>
        <v>636</v>
      </c>
      <c r="B57" s="219" t="s">
        <v>1798</v>
      </c>
      <c r="C57" s="504">
        <v>0</v>
      </c>
      <c r="D57" s="504"/>
      <c r="E57" s="506"/>
    </row>
    <row r="58" spans="1:5" s="283" customFormat="1" ht="14.25">
      <c r="A58" s="246">
        <f t="shared" si="1"/>
        <v>637</v>
      </c>
      <c r="B58" s="219" t="s">
        <v>443</v>
      </c>
      <c r="C58" s="504">
        <v>0</v>
      </c>
      <c r="D58" s="504"/>
      <c r="E58" s="506"/>
    </row>
    <row r="59" spans="1:5" s="283" customFormat="1" ht="14.25">
      <c r="A59" s="246">
        <f t="shared" si="1"/>
        <v>638</v>
      </c>
      <c r="B59" s="219" t="s">
        <v>444</v>
      </c>
      <c r="C59" s="504">
        <v>0</v>
      </c>
      <c r="D59" s="504"/>
      <c r="E59" s="506"/>
    </row>
    <row r="60" spans="1:5" s="283" customFormat="1" ht="14.25">
      <c r="A60" s="306"/>
      <c r="B60" s="244" t="s">
        <v>445</v>
      </c>
      <c r="C60" s="505"/>
      <c r="D60" s="505"/>
      <c r="E60" s="498"/>
    </row>
    <row r="61" spans="1:5" s="283" customFormat="1" ht="14.25">
      <c r="A61" s="246">
        <f>A59+1</f>
        <v>639</v>
      </c>
      <c r="B61" s="219" t="s">
        <v>1799</v>
      </c>
      <c r="C61" s="504">
        <v>0</v>
      </c>
      <c r="D61" s="504"/>
      <c r="E61" s="497"/>
    </row>
    <row r="62" spans="1:5" s="283" customFormat="1" ht="42.75">
      <c r="A62" s="246">
        <f>A61+1</f>
        <v>640</v>
      </c>
      <c r="B62" s="219" t="s">
        <v>446</v>
      </c>
      <c r="C62" s="504">
        <v>0</v>
      </c>
      <c r="D62" s="504"/>
      <c r="E62" s="497"/>
    </row>
    <row r="63" spans="1:5" s="283" customFormat="1" ht="28.5">
      <c r="A63" s="246">
        <f>A62+1</f>
        <v>641</v>
      </c>
      <c r="B63" s="219" t="s">
        <v>1800</v>
      </c>
      <c r="C63" s="504">
        <v>0</v>
      </c>
      <c r="D63" s="504"/>
      <c r="E63" s="497"/>
    </row>
    <row r="64" spans="1:5" s="283" customFormat="1" ht="14.25">
      <c r="A64" s="306"/>
      <c r="B64" s="244" t="s">
        <v>1400</v>
      </c>
      <c r="C64" s="505"/>
      <c r="D64" s="505"/>
      <c r="E64" s="498"/>
    </row>
    <row r="65" spans="1:5" s="283" customFormat="1" ht="14.25">
      <c r="A65" s="246">
        <f>A63+1</f>
        <v>642</v>
      </c>
      <c r="B65" s="219" t="s">
        <v>1801</v>
      </c>
      <c r="C65" s="504">
        <v>0</v>
      </c>
      <c r="D65" s="504"/>
      <c r="E65" s="497"/>
    </row>
    <row r="66" spans="1:5" s="283" customFormat="1" ht="14.25">
      <c r="A66" s="306"/>
      <c r="B66" s="244" t="s">
        <v>1401</v>
      </c>
      <c r="C66" s="505"/>
      <c r="D66" s="505"/>
      <c r="E66" s="498"/>
    </row>
    <row r="67" spans="1:5" s="283" customFormat="1" ht="28.5">
      <c r="A67" s="246">
        <f>A65+1</f>
        <v>643</v>
      </c>
      <c r="B67" s="219" t="s">
        <v>1402</v>
      </c>
      <c r="C67" s="504">
        <v>0</v>
      </c>
      <c r="D67" s="504"/>
      <c r="E67" s="506"/>
    </row>
    <row r="68" spans="1:5" s="283" customFormat="1" ht="42.75">
      <c r="A68" s="246">
        <f aca="true" t="shared" si="2" ref="A68:A75">A67+1</f>
        <v>644</v>
      </c>
      <c r="B68" s="219" t="s">
        <v>1803</v>
      </c>
      <c r="C68" s="504">
        <v>0</v>
      </c>
      <c r="D68" s="504"/>
      <c r="E68" s="506"/>
    </row>
    <row r="69" spans="1:5" s="283" customFormat="1" ht="42.75">
      <c r="A69" s="246">
        <f t="shared" si="2"/>
        <v>645</v>
      </c>
      <c r="B69" s="219" t="s">
        <v>447</v>
      </c>
      <c r="C69" s="504">
        <v>0</v>
      </c>
      <c r="D69" s="504"/>
      <c r="E69" s="506"/>
    </row>
    <row r="70" spans="1:5" s="283" customFormat="1" ht="42.75">
      <c r="A70" s="246">
        <f t="shared" si="2"/>
        <v>646</v>
      </c>
      <c r="B70" s="219" t="s">
        <v>1708</v>
      </c>
      <c r="C70" s="504">
        <v>0</v>
      </c>
      <c r="D70" s="504"/>
      <c r="E70" s="506"/>
    </row>
    <row r="71" spans="1:5" s="283" customFormat="1" ht="42.75">
      <c r="A71" s="246">
        <f t="shared" si="2"/>
        <v>647</v>
      </c>
      <c r="B71" s="219" t="s">
        <v>1709</v>
      </c>
      <c r="C71" s="504">
        <v>0</v>
      </c>
      <c r="D71" s="504"/>
      <c r="E71" s="506"/>
    </row>
    <row r="72" spans="1:5" s="283" customFormat="1" ht="42.75">
      <c r="A72" s="246">
        <f t="shared" si="2"/>
        <v>648</v>
      </c>
      <c r="B72" s="219" t="s">
        <v>1403</v>
      </c>
      <c r="C72" s="504">
        <v>0</v>
      </c>
      <c r="D72" s="504"/>
      <c r="E72" s="497"/>
    </row>
    <row r="73" spans="1:5" s="283" customFormat="1" ht="28.5">
      <c r="A73" s="246">
        <f t="shared" si="2"/>
        <v>649</v>
      </c>
      <c r="B73" s="219" t="s">
        <v>940</v>
      </c>
      <c r="C73" s="504">
        <v>0</v>
      </c>
      <c r="D73" s="504"/>
      <c r="E73" s="497"/>
    </row>
    <row r="74" spans="1:5" s="283" customFormat="1" ht="14.25">
      <c r="A74" s="246">
        <f t="shared" si="2"/>
        <v>650</v>
      </c>
      <c r="B74" s="219" t="s">
        <v>941</v>
      </c>
      <c r="C74" s="504">
        <v>0</v>
      </c>
      <c r="D74" s="504"/>
      <c r="E74" s="497"/>
    </row>
    <row r="75" spans="1:5" s="283" customFormat="1" ht="57">
      <c r="A75" s="246">
        <f t="shared" si="2"/>
        <v>651</v>
      </c>
      <c r="B75" s="219" t="s">
        <v>1421</v>
      </c>
      <c r="C75" s="504">
        <v>0</v>
      </c>
      <c r="D75" s="504"/>
      <c r="E75" s="497"/>
    </row>
    <row r="76" spans="1:5" s="283" customFormat="1" ht="28.5">
      <c r="A76" s="246">
        <f>A75+1</f>
        <v>652</v>
      </c>
      <c r="B76" s="219" t="s">
        <v>1802</v>
      </c>
      <c r="C76" s="504">
        <v>0</v>
      </c>
      <c r="D76" s="504"/>
      <c r="E76" s="497"/>
    </row>
    <row r="77" spans="1:5" s="283" customFormat="1" ht="14.25">
      <c r="A77" s="306"/>
      <c r="B77" s="244" t="s">
        <v>1422</v>
      </c>
      <c r="C77" s="505"/>
      <c r="D77" s="505"/>
      <c r="E77" s="498"/>
    </row>
    <row r="78" spans="1:5" s="283" customFormat="1" ht="28.5">
      <c r="A78" s="246">
        <f>A76+1</f>
        <v>653</v>
      </c>
      <c r="B78" s="219" t="s">
        <v>1423</v>
      </c>
      <c r="C78" s="504">
        <v>0</v>
      </c>
      <c r="D78" s="504"/>
      <c r="E78" s="497"/>
    </row>
    <row r="79" spans="1:5" s="283" customFormat="1" ht="42.75">
      <c r="A79" s="246">
        <f>A78+1</f>
        <v>654</v>
      </c>
      <c r="B79" s="219" t="s">
        <v>599</v>
      </c>
      <c r="C79" s="504">
        <v>0</v>
      </c>
      <c r="D79" s="504"/>
      <c r="E79" s="497"/>
    </row>
    <row r="80" spans="1:5" s="283" customFormat="1" ht="42.75">
      <c r="A80" s="246">
        <f>A79+1</f>
        <v>655</v>
      </c>
      <c r="B80" s="219" t="s">
        <v>600</v>
      </c>
      <c r="C80" s="504">
        <v>0</v>
      </c>
      <c r="D80" s="504"/>
      <c r="E80" s="497"/>
    </row>
    <row r="81" spans="1:5" s="283" customFormat="1" ht="42.75">
      <c r="A81" s="246">
        <f>A80+1</f>
        <v>656</v>
      </c>
      <c r="B81" s="219" t="s">
        <v>1368</v>
      </c>
      <c r="C81" s="504">
        <v>0</v>
      </c>
      <c r="D81" s="504"/>
      <c r="E81" s="497"/>
    </row>
    <row r="82" spans="1:5" s="283" customFormat="1" ht="14.25">
      <c r="A82" s="306"/>
      <c r="B82" s="244" t="s">
        <v>1369</v>
      </c>
      <c r="C82" s="505"/>
      <c r="D82" s="505"/>
      <c r="E82" s="498"/>
    </row>
    <row r="83" spans="1:5" s="283" customFormat="1" ht="42.75">
      <c r="A83" s="246">
        <f>A81+1</f>
        <v>657</v>
      </c>
      <c r="B83" s="219" t="s">
        <v>1370</v>
      </c>
      <c r="C83" s="504">
        <v>0</v>
      </c>
      <c r="D83" s="504"/>
      <c r="E83" s="506"/>
    </row>
    <row r="84" spans="1:5" s="283" customFormat="1" ht="57">
      <c r="A84" s="246">
        <f>A83+1</f>
        <v>658</v>
      </c>
      <c r="B84" s="219" t="s">
        <v>1308</v>
      </c>
      <c r="C84" s="504">
        <v>0</v>
      </c>
      <c r="D84" s="504"/>
      <c r="E84" s="506"/>
    </row>
    <row r="85" spans="1:5" s="283" customFormat="1" ht="14.25">
      <c r="A85" s="306"/>
      <c r="B85" s="244" t="s">
        <v>1309</v>
      </c>
      <c r="C85" s="505"/>
      <c r="D85" s="505"/>
      <c r="E85" s="498"/>
    </row>
    <row r="86" spans="1:5" s="283" customFormat="1" ht="28.5">
      <c r="A86" s="246">
        <f>A84+1</f>
        <v>659</v>
      </c>
      <c r="B86" s="219" t="s">
        <v>1310</v>
      </c>
      <c r="C86" s="504">
        <v>0</v>
      </c>
      <c r="D86" s="504"/>
      <c r="E86" s="497"/>
    </row>
    <row r="87" spans="1:5" s="283" customFormat="1" ht="14.25">
      <c r="A87" s="306"/>
      <c r="B87" s="244" t="s">
        <v>1311</v>
      </c>
      <c r="C87" s="505"/>
      <c r="D87" s="505"/>
      <c r="E87" s="498"/>
    </row>
    <row r="88" spans="1:5" s="283" customFormat="1" ht="28.5">
      <c r="A88" s="246">
        <f>A86+1</f>
        <v>660</v>
      </c>
      <c r="B88" s="219" t="s">
        <v>1312</v>
      </c>
      <c r="C88" s="504">
        <v>0</v>
      </c>
      <c r="D88" s="504"/>
      <c r="E88" s="497"/>
    </row>
    <row r="89" spans="1:5" s="283" customFormat="1" ht="14.25">
      <c r="A89" s="306"/>
      <c r="B89" s="244" t="s">
        <v>1313</v>
      </c>
      <c r="C89" s="505"/>
      <c r="D89" s="505"/>
      <c r="E89" s="498"/>
    </row>
    <row r="90" spans="1:5" s="283" customFormat="1" ht="42.75">
      <c r="A90" s="246">
        <f>A88+1</f>
        <v>661</v>
      </c>
      <c r="B90" s="219" t="s">
        <v>1314</v>
      </c>
      <c r="C90" s="504">
        <v>0</v>
      </c>
      <c r="D90" s="504"/>
      <c r="E90" s="497"/>
    </row>
    <row r="91" spans="1:5" s="283" customFormat="1" ht="71.25">
      <c r="A91" s="246">
        <f>A90+1</f>
        <v>662</v>
      </c>
      <c r="B91" s="219" t="s">
        <v>1315</v>
      </c>
      <c r="C91" s="504">
        <v>0</v>
      </c>
      <c r="D91" s="504"/>
      <c r="E91" s="497"/>
    </row>
    <row r="92" spans="1:5" s="283" customFormat="1" ht="42.75">
      <c r="A92" s="246">
        <f>A91+1</f>
        <v>663</v>
      </c>
      <c r="B92" s="219" t="s">
        <v>1710</v>
      </c>
      <c r="C92" s="504">
        <v>0</v>
      </c>
      <c r="D92" s="504"/>
      <c r="E92" s="497"/>
    </row>
    <row r="93" spans="1:5" s="283" customFormat="1" ht="15.75">
      <c r="A93" s="241"/>
      <c r="B93" s="303" t="s">
        <v>974</v>
      </c>
      <c r="C93" s="507"/>
      <c r="D93" s="507"/>
      <c r="E93" s="499"/>
    </row>
    <row r="94" spans="1:5" s="283" customFormat="1" ht="42.75">
      <c r="A94" s="246">
        <f>A92+1</f>
        <v>664</v>
      </c>
      <c r="B94" s="294" t="s">
        <v>975</v>
      </c>
      <c r="C94" s="504">
        <v>0</v>
      </c>
      <c r="D94" s="504"/>
      <c r="E94" s="506"/>
    </row>
    <row r="95" spans="1:5" s="283" customFormat="1" ht="14.25">
      <c r="A95" s="306"/>
      <c r="B95" s="244" t="s">
        <v>976</v>
      </c>
      <c r="C95" s="505"/>
      <c r="D95" s="505"/>
      <c r="E95" s="498"/>
    </row>
    <row r="96" spans="1:5" s="162" customFormat="1" ht="42.75">
      <c r="A96" s="246">
        <f>A94+1</f>
        <v>665</v>
      </c>
      <c r="B96" s="219" t="s">
        <v>977</v>
      </c>
      <c r="C96" s="504">
        <v>0</v>
      </c>
      <c r="D96" s="504"/>
      <c r="E96" s="497"/>
    </row>
    <row r="97" spans="1:5" s="308" customFormat="1" ht="42.75">
      <c r="A97" s="246">
        <f>A96+1</f>
        <v>666</v>
      </c>
      <c r="B97" s="219" t="s">
        <v>1700</v>
      </c>
      <c r="C97" s="504">
        <v>0</v>
      </c>
      <c r="D97" s="504"/>
      <c r="E97" s="497"/>
    </row>
    <row r="98" spans="1:5" s="283" customFormat="1" ht="28.5">
      <c r="A98" s="246">
        <f>A97+1</f>
        <v>667</v>
      </c>
      <c r="B98" s="219" t="s">
        <v>1701</v>
      </c>
      <c r="C98" s="504">
        <v>0</v>
      </c>
      <c r="D98" s="504"/>
      <c r="E98" s="497"/>
    </row>
    <row r="99" spans="1:5" s="283" customFormat="1" ht="14.25">
      <c r="A99" s="246">
        <f>A98+1</f>
        <v>668</v>
      </c>
      <c r="B99" s="219" t="s">
        <v>199</v>
      </c>
      <c r="C99" s="504">
        <v>0</v>
      </c>
      <c r="D99" s="504"/>
      <c r="E99" s="497"/>
    </row>
    <row r="100" spans="1:5" s="283" customFormat="1" ht="14.25">
      <c r="A100" s="306"/>
      <c r="B100" s="244" t="s">
        <v>200</v>
      </c>
      <c r="C100" s="505"/>
      <c r="D100" s="505"/>
      <c r="E100" s="498"/>
    </row>
    <row r="101" spans="1:5" s="283" customFormat="1" ht="42.75">
      <c r="A101" s="246">
        <f>A99+1</f>
        <v>669</v>
      </c>
      <c r="B101" s="220" t="s">
        <v>1805</v>
      </c>
      <c r="C101" s="504">
        <v>0</v>
      </c>
      <c r="D101" s="504"/>
      <c r="E101" s="506"/>
    </row>
    <row r="102" spans="1:5" s="283" customFormat="1" ht="85.5">
      <c r="A102" s="246">
        <f>A101+1</f>
        <v>670</v>
      </c>
      <c r="B102" s="219" t="s">
        <v>662</v>
      </c>
      <c r="C102" s="504">
        <v>0</v>
      </c>
      <c r="D102" s="504"/>
      <c r="E102" s="506"/>
    </row>
    <row r="103" spans="1:5" s="309" customFormat="1" ht="28.5">
      <c r="A103" s="246">
        <f>A102+1</f>
        <v>671</v>
      </c>
      <c r="B103" s="219" t="s">
        <v>783</v>
      </c>
      <c r="C103" s="504">
        <v>0</v>
      </c>
      <c r="D103" s="504"/>
      <c r="E103" s="506"/>
    </row>
    <row r="104" spans="1:5" s="283" customFormat="1" ht="42.75">
      <c r="A104" s="246">
        <f>A103+1</f>
        <v>672</v>
      </c>
      <c r="B104" s="219" t="s">
        <v>784</v>
      </c>
      <c r="C104" s="504">
        <v>0</v>
      </c>
      <c r="D104" s="504"/>
      <c r="E104" s="506"/>
    </row>
    <row r="105" spans="1:5" s="283" customFormat="1" ht="28.5">
      <c r="A105" s="246">
        <f>A104+1</f>
        <v>673</v>
      </c>
      <c r="B105" s="219" t="s">
        <v>785</v>
      </c>
      <c r="C105" s="504">
        <v>0</v>
      </c>
      <c r="D105" s="504"/>
      <c r="E105" s="506"/>
    </row>
    <row r="106" spans="1:5" s="283" customFormat="1" ht="14.25">
      <c r="A106" s="306"/>
      <c r="B106" s="244" t="s">
        <v>786</v>
      </c>
      <c r="C106" s="505"/>
      <c r="D106" s="505"/>
      <c r="E106" s="498"/>
    </row>
    <row r="107" spans="1:5" s="283" customFormat="1" ht="42.75">
      <c r="A107" s="246">
        <f>A105+1</f>
        <v>674</v>
      </c>
      <c r="B107" s="219" t="s">
        <v>1621</v>
      </c>
      <c r="C107" s="504">
        <v>0</v>
      </c>
      <c r="D107" s="504"/>
      <c r="E107" s="506"/>
    </row>
    <row r="108" spans="1:5" s="283" customFormat="1" ht="57">
      <c r="A108" s="246">
        <f>A107+1</f>
        <v>675</v>
      </c>
      <c r="B108" s="219" t="s">
        <v>165</v>
      </c>
      <c r="C108" s="504">
        <v>0</v>
      </c>
      <c r="D108" s="504"/>
      <c r="E108" s="506"/>
    </row>
    <row r="109" spans="1:5" s="283" customFormat="1" ht="42.75">
      <c r="A109" s="246">
        <f>A108+1</f>
        <v>676</v>
      </c>
      <c r="B109" s="219" t="s">
        <v>787</v>
      </c>
      <c r="C109" s="504">
        <v>0</v>
      </c>
      <c r="D109" s="504"/>
      <c r="E109" s="506"/>
    </row>
    <row r="110" spans="1:5" s="283" customFormat="1" ht="42.75">
      <c r="A110" s="246">
        <f>A109+1</f>
        <v>677</v>
      </c>
      <c r="B110" s="219" t="s">
        <v>788</v>
      </c>
      <c r="C110" s="504">
        <v>0</v>
      </c>
      <c r="D110" s="504"/>
      <c r="E110" s="506"/>
    </row>
    <row r="111" spans="1:5" s="283" customFormat="1" ht="42.75">
      <c r="A111" s="246">
        <f>A110+1</f>
        <v>678</v>
      </c>
      <c r="B111" s="219" t="s">
        <v>1850</v>
      </c>
      <c r="C111" s="504">
        <v>0</v>
      </c>
      <c r="D111" s="504"/>
      <c r="E111" s="506"/>
    </row>
    <row r="112" spans="1:5" s="283" customFormat="1" ht="14.25">
      <c r="A112" s="306"/>
      <c r="B112" s="244" t="s">
        <v>1851</v>
      </c>
      <c r="C112" s="505"/>
      <c r="D112" s="505"/>
      <c r="E112" s="498"/>
    </row>
    <row r="113" spans="1:5" s="283" customFormat="1" ht="28.5">
      <c r="A113" s="246">
        <f>A111+1</f>
        <v>679</v>
      </c>
      <c r="B113" s="219" t="s">
        <v>1852</v>
      </c>
      <c r="C113" s="504">
        <v>0</v>
      </c>
      <c r="D113" s="504"/>
      <c r="E113" s="509"/>
    </row>
    <row r="114" spans="1:5" s="283" customFormat="1" ht="14.25">
      <c r="A114" s="306"/>
      <c r="B114" s="244" t="s">
        <v>776</v>
      </c>
      <c r="C114" s="505"/>
      <c r="D114" s="505"/>
      <c r="E114" s="498"/>
    </row>
    <row r="115" spans="1:5" s="283" customFormat="1" ht="42.75">
      <c r="A115" s="246">
        <f>A113+1</f>
        <v>680</v>
      </c>
      <c r="B115" s="219" t="s">
        <v>1806</v>
      </c>
      <c r="C115" s="504">
        <v>0</v>
      </c>
      <c r="D115" s="504"/>
      <c r="E115" s="509"/>
    </row>
    <row r="116" spans="1:5" s="283" customFormat="1" ht="42.75">
      <c r="A116" s="246">
        <f aca="true" t="shared" si="3" ref="A116:A128">A115+1</f>
        <v>681</v>
      </c>
      <c r="B116" s="219" t="s">
        <v>1807</v>
      </c>
      <c r="C116" s="504">
        <v>0</v>
      </c>
      <c r="D116" s="504"/>
      <c r="E116" s="509"/>
    </row>
    <row r="117" spans="1:5" s="283" customFormat="1" ht="42.75">
      <c r="A117" s="246">
        <f t="shared" si="3"/>
        <v>682</v>
      </c>
      <c r="B117" s="219" t="s">
        <v>1808</v>
      </c>
      <c r="C117" s="504">
        <v>0</v>
      </c>
      <c r="D117" s="504"/>
      <c r="E117" s="509"/>
    </row>
    <row r="118" spans="1:5" s="283" customFormat="1" ht="42.75">
      <c r="A118" s="246">
        <f t="shared" si="3"/>
        <v>683</v>
      </c>
      <c r="B118" s="219" t="s">
        <v>777</v>
      </c>
      <c r="C118" s="504">
        <v>0</v>
      </c>
      <c r="D118" s="504"/>
      <c r="E118" s="509"/>
    </row>
    <row r="119" spans="1:5" s="283" customFormat="1" ht="28.5">
      <c r="A119" s="246">
        <f t="shared" si="3"/>
        <v>684</v>
      </c>
      <c r="B119" s="219" t="s">
        <v>790</v>
      </c>
      <c r="C119" s="504">
        <v>0</v>
      </c>
      <c r="D119" s="504"/>
      <c r="E119" s="509"/>
    </row>
    <row r="120" spans="1:5" s="283" customFormat="1" ht="28.5">
      <c r="A120" s="246">
        <f t="shared" si="3"/>
        <v>685</v>
      </c>
      <c r="B120" s="219" t="s">
        <v>1809</v>
      </c>
      <c r="C120" s="504">
        <v>0</v>
      </c>
      <c r="D120" s="504"/>
      <c r="E120" s="509"/>
    </row>
    <row r="121" spans="1:5" s="283" customFormat="1" ht="28.5">
      <c r="A121" s="246">
        <f t="shared" si="3"/>
        <v>686</v>
      </c>
      <c r="B121" s="219" t="s">
        <v>791</v>
      </c>
      <c r="C121" s="504">
        <v>0</v>
      </c>
      <c r="D121" s="504"/>
      <c r="E121" s="509"/>
    </row>
    <row r="122" spans="1:5" s="283" customFormat="1" ht="28.5">
      <c r="A122" s="246">
        <f t="shared" si="3"/>
        <v>687</v>
      </c>
      <c r="B122" s="219" t="s">
        <v>792</v>
      </c>
      <c r="C122" s="504">
        <v>0</v>
      </c>
      <c r="D122" s="504"/>
      <c r="E122" s="509"/>
    </row>
    <row r="123" spans="1:5" s="283" customFormat="1" ht="28.5">
      <c r="A123" s="246">
        <f t="shared" si="3"/>
        <v>688</v>
      </c>
      <c r="B123" s="219" t="s">
        <v>793</v>
      </c>
      <c r="C123" s="504">
        <v>0</v>
      </c>
      <c r="D123" s="504"/>
      <c r="E123" s="509"/>
    </row>
    <row r="124" spans="1:5" s="283" customFormat="1" ht="42.75">
      <c r="A124" s="246">
        <f t="shared" si="3"/>
        <v>689</v>
      </c>
      <c r="B124" s="219" t="s">
        <v>1620</v>
      </c>
      <c r="C124" s="504">
        <v>0</v>
      </c>
      <c r="D124" s="504"/>
      <c r="E124" s="509"/>
    </row>
    <row r="125" spans="1:5" s="283" customFormat="1" ht="28.5">
      <c r="A125" s="246">
        <f t="shared" si="3"/>
        <v>690</v>
      </c>
      <c r="B125" s="219" t="s">
        <v>1622</v>
      </c>
      <c r="C125" s="504">
        <v>0</v>
      </c>
      <c r="D125" s="504"/>
      <c r="E125" s="509"/>
    </row>
    <row r="126" spans="1:5" s="283" customFormat="1" ht="42.75">
      <c r="A126" s="246">
        <f t="shared" si="3"/>
        <v>691</v>
      </c>
      <c r="B126" s="219" t="s">
        <v>663</v>
      </c>
      <c r="C126" s="504">
        <v>0</v>
      </c>
      <c r="D126" s="504"/>
      <c r="E126" s="509"/>
    </row>
    <row r="127" spans="1:5" s="283" customFormat="1" ht="42.75">
      <c r="A127" s="246">
        <f t="shared" si="3"/>
        <v>692</v>
      </c>
      <c r="B127" s="219" t="s">
        <v>1623</v>
      </c>
      <c r="C127" s="504">
        <v>0</v>
      </c>
      <c r="D127" s="504"/>
      <c r="E127" s="509"/>
    </row>
    <row r="128" spans="1:5" s="283" customFormat="1" ht="42.75">
      <c r="A128" s="246">
        <f t="shared" si="3"/>
        <v>693</v>
      </c>
      <c r="B128" s="219" t="s">
        <v>1624</v>
      </c>
      <c r="C128" s="504">
        <v>0</v>
      </c>
      <c r="D128" s="504"/>
      <c r="E128" s="509"/>
    </row>
    <row r="129" spans="1:5" s="162" customFormat="1" ht="15.75">
      <c r="A129" s="241"/>
      <c r="B129" s="303" t="s">
        <v>729</v>
      </c>
      <c r="C129" s="507"/>
      <c r="D129" s="507"/>
      <c r="E129" s="499"/>
    </row>
    <row r="130" spans="1:5" s="283" customFormat="1" ht="15.75">
      <c r="A130" s="306"/>
      <c r="B130" s="244" t="s">
        <v>560</v>
      </c>
      <c r="C130" s="508"/>
      <c r="D130" s="508"/>
      <c r="E130" s="510"/>
    </row>
    <row r="131" spans="1:5" s="283" customFormat="1" ht="14.25">
      <c r="A131" s="246">
        <f>A128+1</f>
        <v>694</v>
      </c>
      <c r="B131" s="219" t="s">
        <v>1626</v>
      </c>
      <c r="C131" s="511">
        <v>0</v>
      </c>
      <c r="D131" s="511"/>
      <c r="E131" s="512"/>
    </row>
    <row r="132" spans="1:5" s="283" customFormat="1" ht="14.25">
      <c r="A132" s="246">
        <f>A131+1</f>
        <v>695</v>
      </c>
      <c r="B132" s="219" t="s">
        <v>1625</v>
      </c>
      <c r="C132" s="502">
        <v>0</v>
      </c>
      <c r="D132" s="502"/>
      <c r="E132" s="19"/>
    </row>
    <row r="133" spans="1:5" s="283" customFormat="1" ht="15.75">
      <c r="A133" s="306"/>
      <c r="B133" s="244" t="s">
        <v>1218</v>
      </c>
      <c r="C133" s="503"/>
      <c r="D133" s="503"/>
      <c r="E133" s="270"/>
    </row>
    <row r="134" spans="1:5" s="283" customFormat="1" ht="14.25">
      <c r="A134" s="246">
        <f>A132+1</f>
        <v>696</v>
      </c>
      <c r="B134" s="219" t="s">
        <v>254</v>
      </c>
      <c r="C134" s="32">
        <v>0</v>
      </c>
      <c r="D134" s="32"/>
      <c r="E134" s="19"/>
    </row>
    <row r="135" spans="1:5" s="284" customFormat="1" ht="15">
      <c r="A135" s="201"/>
      <c r="B135" s="222"/>
      <c r="C135" s="198"/>
      <c r="D135" s="199"/>
      <c r="E135" s="200"/>
    </row>
    <row r="136" spans="1:5" s="283" customFormat="1" ht="18">
      <c r="A136" s="310"/>
      <c r="B136" s="255" t="s">
        <v>1387</v>
      </c>
      <c r="C136" s="311"/>
      <c r="D136" s="311"/>
      <c r="E136" s="312"/>
    </row>
    <row r="137" spans="1:5" s="283" customFormat="1" ht="14.25">
      <c r="A137" s="278"/>
      <c r="B137" s="277"/>
      <c r="C137" s="299"/>
      <c r="D137" s="299"/>
      <c r="E137" s="238"/>
    </row>
    <row r="138" spans="1:5" s="283" customFormat="1" ht="14.25">
      <c r="A138" s="471" t="s">
        <v>184</v>
      </c>
      <c r="B138" s="277"/>
      <c r="C138" s="299"/>
      <c r="D138" s="299"/>
      <c r="E138" s="238"/>
    </row>
    <row r="223" ht="14.25">
      <c r="B223"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9"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27"/>
  <sheetViews>
    <sheetView workbookViewId="0" topLeftCell="A1">
      <selection activeCell="E9" sqref="E9"/>
    </sheetView>
  </sheetViews>
  <sheetFormatPr defaultColWidth="9.140625" defaultRowHeight="12.75"/>
  <cols>
    <col min="1" max="1" width="10.28125" style="223" customWidth="1"/>
    <col min="2" max="2" width="60.7109375" style="224" customWidth="1"/>
    <col min="3" max="4" width="12.140625" style="224" customWidth="1"/>
    <col min="5" max="5" width="23.140625" style="209" customWidth="1"/>
    <col min="6" max="6" width="22.57421875" style="209" customWidth="1"/>
    <col min="7" max="7" width="9.140625" style="224" customWidth="1"/>
    <col min="8" max="8" width="42.140625" style="224" customWidth="1"/>
    <col min="9" max="16384" width="9.140625" style="224" customWidth="1"/>
  </cols>
  <sheetData>
    <row r="1" spans="1:6" ht="18">
      <c r="A1" s="229" t="s">
        <v>565</v>
      </c>
      <c r="B1" s="231" t="s">
        <v>778</v>
      </c>
      <c r="C1" s="231" t="s">
        <v>1409</v>
      </c>
      <c r="D1" s="231"/>
      <c r="E1" s="231" t="s">
        <v>1409</v>
      </c>
      <c r="F1" s="313"/>
    </row>
    <row r="2" spans="1:6" ht="18.75" customHeight="1">
      <c r="A2" s="224" t="s">
        <v>1409</v>
      </c>
      <c r="B2" s="265" t="str">
        <f>+Cover!B8</f>
        <v>Bidder Name</v>
      </c>
      <c r="C2" s="265" t="s">
        <v>1409</v>
      </c>
      <c r="D2" s="265"/>
      <c r="E2" s="265" t="s">
        <v>1409</v>
      </c>
      <c r="F2" s="313"/>
    </row>
    <row r="3" spans="1:6" ht="18">
      <c r="A3" s="214" t="s">
        <v>1471</v>
      </c>
      <c r="B3" s="169"/>
      <c r="C3" s="169"/>
      <c r="D3" s="169"/>
      <c r="E3" s="169"/>
      <c r="F3" s="155"/>
    </row>
    <row r="4" spans="1:6" s="316" customFormat="1" ht="12.75">
      <c r="A4" s="469" t="s">
        <v>183</v>
      </c>
      <c r="B4" s="209"/>
      <c r="C4" s="314"/>
      <c r="D4" s="314"/>
      <c r="E4" s="315"/>
      <c r="F4" s="315"/>
    </row>
    <row r="5" spans="1:7" s="259" customFormat="1" ht="25.5">
      <c r="A5" s="148" t="s">
        <v>458</v>
      </c>
      <c r="B5" s="148" t="s">
        <v>75</v>
      </c>
      <c r="C5" s="148" t="s">
        <v>1747</v>
      </c>
      <c r="D5" s="148" t="s">
        <v>1560</v>
      </c>
      <c r="E5" s="148" t="s">
        <v>1114</v>
      </c>
      <c r="G5" s="282"/>
    </row>
    <row r="6" spans="1:6" s="319" customFormat="1" ht="18" customHeight="1">
      <c r="A6" s="317" t="s">
        <v>1409</v>
      </c>
      <c r="B6" s="317" t="s">
        <v>1472</v>
      </c>
      <c r="C6" s="317"/>
      <c r="D6" s="317"/>
      <c r="E6" s="317"/>
      <c r="F6" s="318"/>
    </row>
    <row r="7" spans="1:6" ht="15.75">
      <c r="A7" s="303"/>
      <c r="B7" s="303" t="s">
        <v>1783</v>
      </c>
      <c r="C7" s="303"/>
      <c r="D7" s="303"/>
      <c r="E7" s="303"/>
      <c r="F7" s="320"/>
    </row>
    <row r="8" spans="1:6" ht="15">
      <c r="A8" s="321"/>
      <c r="B8" s="321" t="s">
        <v>1478</v>
      </c>
      <c r="C8" s="321"/>
      <c r="D8" s="321"/>
      <c r="E8" s="321"/>
      <c r="F8" s="320"/>
    </row>
    <row r="9" spans="1:6" ht="28.5">
      <c r="A9" s="194">
        <f>'Financial Management'!A134+1</f>
        <v>697</v>
      </c>
      <c r="B9" s="219" t="s">
        <v>1448</v>
      </c>
      <c r="C9" s="483">
        <v>0</v>
      </c>
      <c r="D9" s="483"/>
      <c r="E9" s="298"/>
      <c r="F9" s="320"/>
    </row>
    <row r="10" spans="1:6" ht="28.5">
      <c r="A10" s="194">
        <f aca="true" t="shared" si="0" ref="A10:A15">A9+1</f>
        <v>698</v>
      </c>
      <c r="B10" s="219" t="s">
        <v>1200</v>
      </c>
      <c r="C10" s="483">
        <v>0</v>
      </c>
      <c r="D10" s="483"/>
      <c r="E10" s="298"/>
      <c r="F10" s="320"/>
    </row>
    <row r="11" spans="1:6" ht="28.5">
      <c r="A11" s="194">
        <f t="shared" si="0"/>
        <v>699</v>
      </c>
      <c r="B11" s="219" t="s">
        <v>604</v>
      </c>
      <c r="C11" s="483">
        <v>0</v>
      </c>
      <c r="D11" s="483"/>
      <c r="E11" s="298"/>
      <c r="F11" s="320"/>
    </row>
    <row r="12" spans="1:6" ht="28.5">
      <c r="A12" s="194">
        <f t="shared" si="0"/>
        <v>700</v>
      </c>
      <c r="B12" s="219" t="s">
        <v>1222</v>
      </c>
      <c r="C12" s="483">
        <v>0</v>
      </c>
      <c r="D12" s="483"/>
      <c r="E12" s="298"/>
      <c r="F12" s="320"/>
    </row>
    <row r="13" spans="1:6" ht="28.5">
      <c r="A13" s="194">
        <f t="shared" si="0"/>
        <v>701</v>
      </c>
      <c r="B13" s="219" t="s">
        <v>605</v>
      </c>
      <c r="C13" s="483">
        <v>0</v>
      </c>
      <c r="D13" s="483"/>
      <c r="E13" s="298"/>
      <c r="F13" s="320"/>
    </row>
    <row r="14" spans="1:6" ht="28.5">
      <c r="A14" s="194">
        <f t="shared" si="0"/>
        <v>702</v>
      </c>
      <c r="B14" s="219" t="s">
        <v>606</v>
      </c>
      <c r="C14" s="483">
        <v>0</v>
      </c>
      <c r="D14" s="483"/>
      <c r="E14" s="298"/>
      <c r="F14" s="320"/>
    </row>
    <row r="15" spans="1:6" ht="28.5">
      <c r="A15" s="194">
        <f t="shared" si="0"/>
        <v>703</v>
      </c>
      <c r="B15" s="219" t="s">
        <v>607</v>
      </c>
      <c r="C15" s="483">
        <v>0</v>
      </c>
      <c r="D15" s="483"/>
      <c r="E15" s="298"/>
      <c r="F15" s="320"/>
    </row>
    <row r="16" spans="1:6" ht="15">
      <c r="A16" s="321"/>
      <c r="B16" s="321" t="s">
        <v>1479</v>
      </c>
      <c r="C16" s="29"/>
      <c r="D16" s="29"/>
      <c r="E16" s="26"/>
      <c r="F16" s="320"/>
    </row>
    <row r="17" spans="1:6" ht="28.5">
      <c r="A17" s="322">
        <f>A15+1</f>
        <v>704</v>
      </c>
      <c r="B17" s="220" t="s">
        <v>318</v>
      </c>
      <c r="C17" s="483">
        <v>0</v>
      </c>
      <c r="D17" s="483"/>
      <c r="E17" s="298"/>
      <c r="F17" s="320"/>
    </row>
    <row r="18" spans="1:6" ht="28.5" customHeight="1">
      <c r="A18" s="194">
        <f>A17+1</f>
        <v>705</v>
      </c>
      <c r="B18" s="219" t="s">
        <v>608</v>
      </c>
      <c r="C18" s="483">
        <v>0</v>
      </c>
      <c r="D18" s="483"/>
      <c r="E18" s="298"/>
      <c r="F18" s="320"/>
    </row>
    <row r="19" spans="1:8" ht="28.5">
      <c r="A19" s="194">
        <f aca="true" t="shared" si="1" ref="A19:A64">A18+1</f>
        <v>706</v>
      </c>
      <c r="B19" s="219" t="s">
        <v>609</v>
      </c>
      <c r="C19" s="483">
        <v>0</v>
      </c>
      <c r="D19" s="483"/>
      <c r="E19" s="298"/>
      <c r="F19" s="320"/>
      <c r="G19" s="201"/>
      <c r="H19" s="222"/>
    </row>
    <row r="20" spans="1:8" ht="28.5">
      <c r="A20" s="194">
        <f t="shared" si="1"/>
        <v>707</v>
      </c>
      <c r="B20" s="219" t="s">
        <v>1207</v>
      </c>
      <c r="C20" s="483">
        <v>0</v>
      </c>
      <c r="D20" s="483"/>
      <c r="E20" s="298"/>
      <c r="F20" s="320"/>
      <c r="G20" s="201"/>
      <c r="H20" s="222"/>
    </row>
    <row r="21" spans="1:8" ht="28.5">
      <c r="A21" s="194">
        <f t="shared" si="1"/>
        <v>708</v>
      </c>
      <c r="B21" s="219" t="s">
        <v>373</v>
      </c>
      <c r="C21" s="483">
        <v>0</v>
      </c>
      <c r="D21" s="483"/>
      <c r="E21" s="298"/>
      <c r="F21" s="320"/>
      <c r="G21" s="201"/>
      <c r="H21" s="222"/>
    </row>
    <row r="22" spans="1:8" ht="28.5">
      <c r="A22" s="194">
        <f t="shared" si="1"/>
        <v>709</v>
      </c>
      <c r="B22" s="219" t="s">
        <v>610</v>
      </c>
      <c r="C22" s="483">
        <v>0</v>
      </c>
      <c r="D22" s="483"/>
      <c r="E22" s="298"/>
      <c r="F22" s="320"/>
      <c r="G22" s="201"/>
      <c r="H22" s="222"/>
    </row>
    <row r="23" spans="1:6" ht="28.5">
      <c r="A23" s="194">
        <f t="shared" si="1"/>
        <v>710</v>
      </c>
      <c r="B23" s="219" t="s">
        <v>611</v>
      </c>
      <c r="C23" s="483">
        <v>0</v>
      </c>
      <c r="D23" s="483"/>
      <c r="E23" s="298"/>
      <c r="F23" s="320"/>
    </row>
    <row r="24" spans="1:6" ht="28.5">
      <c r="A24" s="194">
        <f t="shared" si="1"/>
        <v>711</v>
      </c>
      <c r="B24" s="219" t="s">
        <v>612</v>
      </c>
      <c r="C24" s="483">
        <v>0</v>
      </c>
      <c r="D24" s="483"/>
      <c r="E24" s="298"/>
      <c r="F24" s="320"/>
    </row>
    <row r="25" spans="1:6" ht="28.5">
      <c r="A25" s="194">
        <f t="shared" si="1"/>
        <v>712</v>
      </c>
      <c r="B25" s="219" t="s">
        <v>613</v>
      </c>
      <c r="C25" s="483">
        <v>0</v>
      </c>
      <c r="D25" s="483"/>
      <c r="E25" s="298"/>
      <c r="F25" s="320"/>
    </row>
    <row r="26" spans="1:6" ht="28.5">
      <c r="A26" s="194">
        <f t="shared" si="1"/>
        <v>713</v>
      </c>
      <c r="B26" s="219" t="s">
        <v>614</v>
      </c>
      <c r="C26" s="483">
        <v>0</v>
      </c>
      <c r="D26" s="483"/>
      <c r="E26" s="298"/>
      <c r="F26" s="320"/>
    </row>
    <row r="27" spans="1:6" ht="28.5">
      <c r="A27" s="194">
        <f t="shared" si="1"/>
        <v>714</v>
      </c>
      <c r="B27" s="219" t="s">
        <v>615</v>
      </c>
      <c r="C27" s="483">
        <v>0</v>
      </c>
      <c r="D27" s="483"/>
      <c r="E27" s="298"/>
      <c r="F27" s="320"/>
    </row>
    <row r="28" spans="1:6" ht="28.5">
      <c r="A28" s="194">
        <f t="shared" si="1"/>
        <v>715</v>
      </c>
      <c r="B28" s="219" t="s">
        <v>616</v>
      </c>
      <c r="C28" s="483">
        <v>0</v>
      </c>
      <c r="D28" s="483"/>
      <c r="E28" s="298"/>
      <c r="F28" s="320"/>
    </row>
    <row r="29" spans="1:6" ht="28.5">
      <c r="A29" s="194">
        <f t="shared" si="1"/>
        <v>716</v>
      </c>
      <c r="B29" s="219" t="s">
        <v>617</v>
      </c>
      <c r="C29" s="483">
        <v>0</v>
      </c>
      <c r="D29" s="483"/>
      <c r="E29" s="298"/>
      <c r="F29" s="320"/>
    </row>
    <row r="30" spans="1:6" ht="28.5">
      <c r="A30" s="194">
        <f t="shared" si="1"/>
        <v>717</v>
      </c>
      <c r="B30" s="219" t="s">
        <v>618</v>
      </c>
      <c r="C30" s="483">
        <v>0</v>
      </c>
      <c r="D30" s="483"/>
      <c r="E30" s="298"/>
      <c r="F30" s="320"/>
    </row>
    <row r="31" spans="1:6" ht="28.5">
      <c r="A31" s="194">
        <f t="shared" si="1"/>
        <v>718</v>
      </c>
      <c r="B31" s="219" t="s">
        <v>1201</v>
      </c>
      <c r="C31" s="483">
        <v>0</v>
      </c>
      <c r="D31" s="483"/>
      <c r="E31" s="298"/>
      <c r="F31" s="320"/>
    </row>
    <row r="32" spans="1:6" ht="28.5">
      <c r="A32" s="194">
        <f t="shared" si="1"/>
        <v>719</v>
      </c>
      <c r="B32" s="219" t="s">
        <v>619</v>
      </c>
      <c r="C32" s="483">
        <v>0</v>
      </c>
      <c r="D32" s="483"/>
      <c r="E32" s="298"/>
      <c r="F32" s="320"/>
    </row>
    <row r="33" spans="1:6" ht="28.5">
      <c r="A33" s="194">
        <f t="shared" si="1"/>
        <v>720</v>
      </c>
      <c r="B33" s="219" t="s">
        <v>620</v>
      </c>
      <c r="C33" s="483">
        <v>0</v>
      </c>
      <c r="D33" s="483"/>
      <c r="E33" s="298"/>
      <c r="F33" s="320"/>
    </row>
    <row r="34" spans="1:6" ht="28.5">
      <c r="A34" s="194">
        <f t="shared" si="1"/>
        <v>721</v>
      </c>
      <c r="B34" s="219" t="s">
        <v>621</v>
      </c>
      <c r="C34" s="483">
        <v>0</v>
      </c>
      <c r="D34" s="483"/>
      <c r="E34" s="298"/>
      <c r="F34" s="320"/>
    </row>
    <row r="35" spans="1:6" ht="28.5">
      <c r="A35" s="194">
        <f t="shared" si="1"/>
        <v>722</v>
      </c>
      <c r="B35" s="219" t="s">
        <v>622</v>
      </c>
      <c r="C35" s="483">
        <v>0</v>
      </c>
      <c r="D35" s="483"/>
      <c r="E35" s="298"/>
      <c r="F35" s="320"/>
    </row>
    <row r="36" spans="1:6" ht="28.5">
      <c r="A36" s="194">
        <f t="shared" si="1"/>
        <v>723</v>
      </c>
      <c r="B36" s="219" t="s">
        <v>404</v>
      </c>
      <c r="C36" s="483">
        <v>0</v>
      </c>
      <c r="D36" s="483"/>
      <c r="E36" s="298"/>
      <c r="F36" s="320"/>
    </row>
    <row r="37" spans="1:6" ht="28.5">
      <c r="A37" s="194">
        <f t="shared" si="1"/>
        <v>724</v>
      </c>
      <c r="B37" s="219" t="s">
        <v>405</v>
      </c>
      <c r="C37" s="483">
        <v>0</v>
      </c>
      <c r="D37" s="483"/>
      <c r="E37" s="298"/>
      <c r="F37" s="320"/>
    </row>
    <row r="38" spans="1:6" ht="33.75" customHeight="1">
      <c r="A38" s="194">
        <f t="shared" si="1"/>
        <v>725</v>
      </c>
      <c r="B38" s="219" t="s">
        <v>623</v>
      </c>
      <c r="C38" s="483">
        <v>0</v>
      </c>
      <c r="D38" s="483"/>
      <c r="E38" s="298"/>
      <c r="F38" s="320"/>
    </row>
    <row r="39" spans="1:6" ht="28.5">
      <c r="A39" s="194">
        <f t="shared" si="1"/>
        <v>726</v>
      </c>
      <c r="B39" s="219" t="s">
        <v>624</v>
      </c>
      <c r="C39" s="483">
        <v>0</v>
      </c>
      <c r="D39" s="483"/>
      <c r="E39" s="298"/>
      <c r="F39" s="320"/>
    </row>
    <row r="40" spans="1:6" ht="28.5">
      <c r="A40" s="194">
        <f t="shared" si="1"/>
        <v>727</v>
      </c>
      <c r="B40" s="219" t="s">
        <v>625</v>
      </c>
      <c r="C40" s="483">
        <v>0</v>
      </c>
      <c r="D40" s="483"/>
      <c r="E40" s="298"/>
      <c r="F40" s="320"/>
    </row>
    <row r="41" spans="1:6" ht="28.5">
      <c r="A41" s="194">
        <f t="shared" si="1"/>
        <v>728</v>
      </c>
      <c r="B41" s="219" t="s">
        <v>626</v>
      </c>
      <c r="C41" s="483">
        <v>0</v>
      </c>
      <c r="D41" s="483"/>
      <c r="E41" s="298"/>
      <c r="F41" s="320"/>
    </row>
    <row r="42" spans="1:6" ht="28.5">
      <c r="A42" s="194">
        <f t="shared" si="1"/>
        <v>729</v>
      </c>
      <c r="B42" s="219" t="s">
        <v>406</v>
      </c>
      <c r="C42" s="483">
        <v>0</v>
      </c>
      <c r="D42" s="483"/>
      <c r="E42" s="298"/>
      <c r="F42" s="320"/>
    </row>
    <row r="43" spans="1:6" ht="42.75">
      <c r="A43" s="194">
        <f t="shared" si="1"/>
        <v>730</v>
      </c>
      <c r="B43" s="219" t="s">
        <v>1202</v>
      </c>
      <c r="C43" s="483">
        <v>0</v>
      </c>
      <c r="D43" s="483"/>
      <c r="E43" s="298"/>
      <c r="F43" s="320"/>
    </row>
    <row r="44" spans="1:6" ht="28.5">
      <c r="A44" s="194">
        <f t="shared" si="1"/>
        <v>731</v>
      </c>
      <c r="B44" s="219" t="s">
        <v>1203</v>
      </c>
      <c r="C44" s="483">
        <v>0</v>
      </c>
      <c r="D44" s="483"/>
      <c r="E44" s="298"/>
      <c r="F44" s="320"/>
    </row>
    <row r="45" spans="1:6" ht="25.5">
      <c r="A45" s="194">
        <f t="shared" si="1"/>
        <v>732</v>
      </c>
      <c r="B45" s="323" t="s">
        <v>962</v>
      </c>
      <c r="C45" s="483">
        <v>0</v>
      </c>
      <c r="D45" s="483"/>
      <c r="E45" s="298"/>
      <c r="F45" s="320"/>
    </row>
    <row r="46" spans="1:6" ht="25.5">
      <c r="A46" s="194">
        <f t="shared" si="1"/>
        <v>733</v>
      </c>
      <c r="B46" s="323" t="s">
        <v>1449</v>
      </c>
      <c r="C46" s="483">
        <v>0</v>
      </c>
      <c r="D46" s="483"/>
      <c r="E46" s="298"/>
      <c r="F46" s="320"/>
    </row>
    <row r="47" spans="1:6" ht="28.5">
      <c r="A47" s="194">
        <f t="shared" si="1"/>
        <v>734</v>
      </c>
      <c r="B47" s="219" t="s">
        <v>627</v>
      </c>
      <c r="C47" s="483">
        <v>0</v>
      </c>
      <c r="D47" s="483"/>
      <c r="E47" s="298"/>
      <c r="F47" s="320"/>
    </row>
    <row r="48" spans="1:6" ht="28.5">
      <c r="A48" s="194">
        <f t="shared" si="1"/>
        <v>735</v>
      </c>
      <c r="B48" s="219" t="s">
        <v>628</v>
      </c>
      <c r="C48" s="483">
        <v>0</v>
      </c>
      <c r="D48" s="483"/>
      <c r="E48" s="298"/>
      <c r="F48" s="320"/>
    </row>
    <row r="49" spans="1:6" ht="28.5">
      <c r="A49" s="194">
        <f t="shared" si="1"/>
        <v>736</v>
      </c>
      <c r="B49" s="219" t="s">
        <v>629</v>
      </c>
      <c r="C49" s="483">
        <v>0</v>
      </c>
      <c r="D49" s="483"/>
      <c r="E49" s="298"/>
      <c r="F49" s="320"/>
    </row>
    <row r="50" spans="1:6" ht="28.5">
      <c r="A50" s="194">
        <f t="shared" si="1"/>
        <v>737</v>
      </c>
      <c r="B50" s="219" t="s">
        <v>1204</v>
      </c>
      <c r="C50" s="483">
        <v>0</v>
      </c>
      <c r="D50" s="483"/>
      <c r="E50" s="298"/>
      <c r="F50" s="320"/>
    </row>
    <row r="51" spans="1:6" ht="28.5">
      <c r="A51" s="194">
        <f t="shared" si="1"/>
        <v>738</v>
      </c>
      <c r="B51" s="219" t="s">
        <v>630</v>
      </c>
      <c r="C51" s="483">
        <v>0</v>
      </c>
      <c r="D51" s="483"/>
      <c r="E51" s="298"/>
      <c r="F51" s="320"/>
    </row>
    <row r="52" spans="1:6" ht="28.5">
      <c r="A52" s="194">
        <f t="shared" si="1"/>
        <v>739</v>
      </c>
      <c r="B52" s="219" t="s">
        <v>385</v>
      </c>
      <c r="C52" s="483">
        <v>0</v>
      </c>
      <c r="D52" s="483"/>
      <c r="E52" s="298"/>
      <c r="F52" s="320"/>
    </row>
    <row r="53" spans="1:6" ht="28.5">
      <c r="A53" s="194">
        <f t="shared" si="1"/>
        <v>740</v>
      </c>
      <c r="B53" s="219" t="s">
        <v>1837</v>
      </c>
      <c r="C53" s="483">
        <v>0</v>
      </c>
      <c r="D53" s="483"/>
      <c r="E53" s="298"/>
      <c r="F53" s="320"/>
    </row>
    <row r="54" spans="1:6" ht="28.5">
      <c r="A54" s="194">
        <f t="shared" si="1"/>
        <v>741</v>
      </c>
      <c r="B54" s="219" t="s">
        <v>386</v>
      </c>
      <c r="C54" s="483">
        <v>0</v>
      </c>
      <c r="D54" s="483"/>
      <c r="E54" s="298"/>
      <c r="F54" s="320"/>
    </row>
    <row r="55" spans="1:6" ht="28.5">
      <c r="A55" s="194">
        <f t="shared" si="1"/>
        <v>742</v>
      </c>
      <c r="B55" s="219" t="s">
        <v>387</v>
      </c>
      <c r="C55" s="483">
        <v>0</v>
      </c>
      <c r="D55" s="483"/>
      <c r="E55" s="298"/>
      <c r="F55" s="320"/>
    </row>
    <row r="56" spans="1:6" ht="28.5">
      <c r="A56" s="194">
        <f t="shared" si="1"/>
        <v>743</v>
      </c>
      <c r="B56" s="219" t="s">
        <v>388</v>
      </c>
      <c r="C56" s="483">
        <v>0</v>
      </c>
      <c r="D56" s="483"/>
      <c r="E56" s="298"/>
      <c r="F56" s="320"/>
    </row>
    <row r="57" spans="1:6" ht="28.5">
      <c r="A57" s="194">
        <f t="shared" si="1"/>
        <v>744</v>
      </c>
      <c r="B57" s="219" t="s">
        <v>389</v>
      </c>
      <c r="C57" s="483">
        <v>0</v>
      </c>
      <c r="D57" s="483"/>
      <c r="E57" s="298"/>
      <c r="F57" s="320"/>
    </row>
    <row r="58" spans="1:6" ht="28.5">
      <c r="A58" s="194">
        <f t="shared" si="1"/>
        <v>745</v>
      </c>
      <c r="B58" s="219" t="s">
        <v>390</v>
      </c>
      <c r="C58" s="483">
        <v>0</v>
      </c>
      <c r="D58" s="483"/>
      <c r="E58" s="298"/>
      <c r="F58" s="320"/>
    </row>
    <row r="59" spans="1:6" ht="28.5">
      <c r="A59" s="194">
        <f t="shared" si="1"/>
        <v>746</v>
      </c>
      <c r="B59" s="219" t="s">
        <v>391</v>
      </c>
      <c r="C59" s="483">
        <v>0</v>
      </c>
      <c r="D59" s="483"/>
      <c r="E59" s="298"/>
      <c r="F59" s="320"/>
    </row>
    <row r="60" spans="1:6" ht="28.5">
      <c r="A60" s="194">
        <f t="shared" si="1"/>
        <v>747</v>
      </c>
      <c r="B60" s="219" t="s">
        <v>1450</v>
      </c>
      <c r="C60" s="483">
        <v>0</v>
      </c>
      <c r="D60" s="483"/>
      <c r="E60" s="298"/>
      <c r="F60" s="320"/>
    </row>
    <row r="61" spans="1:6" ht="28.5">
      <c r="A61" s="194">
        <f t="shared" si="1"/>
        <v>748</v>
      </c>
      <c r="B61" s="219" t="s">
        <v>392</v>
      </c>
      <c r="C61" s="483">
        <v>0</v>
      </c>
      <c r="D61" s="483"/>
      <c r="E61" s="298"/>
      <c r="F61" s="320"/>
    </row>
    <row r="62" spans="1:6" ht="42.75">
      <c r="A62" s="194">
        <f t="shared" si="1"/>
        <v>749</v>
      </c>
      <c r="B62" s="219" t="s">
        <v>1205</v>
      </c>
      <c r="C62" s="483">
        <v>0</v>
      </c>
      <c r="D62" s="483"/>
      <c r="E62" s="298"/>
      <c r="F62" s="320"/>
    </row>
    <row r="63" spans="1:6" ht="28.5">
      <c r="A63" s="194">
        <f t="shared" si="1"/>
        <v>750</v>
      </c>
      <c r="B63" s="219" t="s">
        <v>393</v>
      </c>
      <c r="C63" s="483">
        <v>0</v>
      </c>
      <c r="D63" s="483"/>
      <c r="E63" s="298"/>
      <c r="F63" s="320"/>
    </row>
    <row r="64" spans="1:6" ht="28.5">
      <c r="A64" s="194">
        <f t="shared" si="1"/>
        <v>751</v>
      </c>
      <c r="B64" s="219" t="s">
        <v>394</v>
      </c>
      <c r="C64" s="483">
        <v>0</v>
      </c>
      <c r="D64" s="483"/>
      <c r="E64" s="298"/>
      <c r="F64" s="320"/>
    </row>
    <row r="65" spans="1:6" ht="28.5">
      <c r="A65" s="194">
        <f>A64+1</f>
        <v>752</v>
      </c>
      <c r="B65" s="219" t="s">
        <v>1206</v>
      </c>
      <c r="C65" s="483">
        <v>0</v>
      </c>
      <c r="D65" s="483"/>
      <c r="E65" s="298"/>
      <c r="F65" s="320"/>
    </row>
    <row r="66" spans="1:8" ht="18" customHeight="1">
      <c r="A66" s="244"/>
      <c r="B66" s="244" t="s">
        <v>1451</v>
      </c>
      <c r="C66" s="29"/>
      <c r="D66" s="29"/>
      <c r="E66" s="26"/>
      <c r="F66" s="320"/>
      <c r="G66" s="284"/>
      <c r="H66" s="284"/>
    </row>
    <row r="67" spans="1:8" ht="28.5">
      <c r="A67" s="194">
        <f>A65+1</f>
        <v>753</v>
      </c>
      <c r="B67" s="219" t="s">
        <v>1452</v>
      </c>
      <c r="C67" s="483">
        <v>0</v>
      </c>
      <c r="D67" s="483"/>
      <c r="E67" s="298"/>
      <c r="F67" s="320"/>
      <c r="G67" s="284"/>
      <c r="H67" s="284"/>
    </row>
    <row r="68" spans="1:8" ht="28.5">
      <c r="A68" s="194">
        <f aca="true" t="shared" si="2" ref="A68:A75">A67+1</f>
        <v>754</v>
      </c>
      <c r="B68" s="219" t="s">
        <v>1453</v>
      </c>
      <c r="C68" s="483">
        <v>0</v>
      </c>
      <c r="D68" s="483"/>
      <c r="E68" s="298"/>
      <c r="F68" s="320"/>
      <c r="G68" s="284"/>
      <c r="H68" s="284"/>
    </row>
    <row r="69" spans="1:8" ht="18" customHeight="1">
      <c r="A69" s="244"/>
      <c r="B69" s="244" t="s">
        <v>810</v>
      </c>
      <c r="C69" s="29"/>
      <c r="D69" s="29"/>
      <c r="E69" s="26"/>
      <c r="F69" s="320"/>
      <c r="G69" s="284"/>
      <c r="H69" s="284"/>
    </row>
    <row r="70" spans="1:8" ht="28.5">
      <c r="A70" s="194">
        <f>A68+1</f>
        <v>755</v>
      </c>
      <c r="B70" s="219" t="s">
        <v>1208</v>
      </c>
      <c r="C70" s="483">
        <v>0</v>
      </c>
      <c r="D70" s="483"/>
      <c r="E70" s="298"/>
      <c r="F70" s="320"/>
      <c r="G70" s="284"/>
      <c r="H70" s="284"/>
    </row>
    <row r="71" spans="1:8" ht="14.25">
      <c r="A71" s="194">
        <f t="shared" si="2"/>
        <v>756</v>
      </c>
      <c r="B71" s="219" t="s">
        <v>811</v>
      </c>
      <c r="C71" s="483">
        <v>0</v>
      </c>
      <c r="D71" s="483"/>
      <c r="E71" s="298"/>
      <c r="F71" s="320"/>
      <c r="G71" s="284"/>
      <c r="H71" s="284"/>
    </row>
    <row r="72" spans="1:8" ht="14.25">
      <c r="A72" s="194">
        <f t="shared" si="2"/>
        <v>757</v>
      </c>
      <c r="B72" s="219" t="s">
        <v>812</v>
      </c>
      <c r="C72" s="483">
        <v>0</v>
      </c>
      <c r="D72" s="483"/>
      <c r="E72" s="298"/>
      <c r="F72" s="320"/>
      <c r="G72" s="284"/>
      <c r="H72" s="284"/>
    </row>
    <row r="73" spans="1:8" ht="28.5">
      <c r="A73" s="194">
        <f t="shared" si="2"/>
        <v>758</v>
      </c>
      <c r="B73" s="219" t="s">
        <v>425</v>
      </c>
      <c r="C73" s="483">
        <v>0</v>
      </c>
      <c r="D73" s="483"/>
      <c r="E73" s="298"/>
      <c r="F73" s="320"/>
      <c r="G73" s="284"/>
      <c r="H73" s="284"/>
    </row>
    <row r="74" spans="1:8" ht="28.5">
      <c r="A74" s="194">
        <f t="shared" si="2"/>
        <v>759</v>
      </c>
      <c r="B74" s="219" t="s">
        <v>1340</v>
      </c>
      <c r="C74" s="483">
        <v>0</v>
      </c>
      <c r="D74" s="483"/>
      <c r="E74" s="298"/>
      <c r="F74" s="320"/>
      <c r="G74" s="284"/>
      <c r="H74" s="284"/>
    </row>
    <row r="75" spans="1:8" ht="14.25">
      <c r="A75" s="194">
        <f t="shared" si="2"/>
        <v>760</v>
      </c>
      <c r="B75" s="219" t="s">
        <v>426</v>
      </c>
      <c r="C75" s="483">
        <v>0</v>
      </c>
      <c r="D75" s="483"/>
      <c r="E75" s="298"/>
      <c r="F75" s="320"/>
      <c r="G75" s="284"/>
      <c r="H75" s="284"/>
    </row>
    <row r="76" spans="1:8" ht="15.75">
      <c r="A76" s="191"/>
      <c r="B76" s="191" t="s">
        <v>395</v>
      </c>
      <c r="C76" s="30"/>
      <c r="D76" s="30"/>
      <c r="E76" s="480"/>
      <c r="F76" s="320"/>
      <c r="G76" s="284"/>
      <c r="H76" s="284"/>
    </row>
    <row r="77" spans="1:8" ht="14.25">
      <c r="A77" s="244"/>
      <c r="B77" s="244" t="s">
        <v>1757</v>
      </c>
      <c r="C77" s="29"/>
      <c r="D77" s="29"/>
      <c r="E77" s="26"/>
      <c r="F77" s="320"/>
      <c r="G77" s="284"/>
      <c r="H77" s="284"/>
    </row>
    <row r="78" spans="1:8" ht="28.5">
      <c r="A78" s="194">
        <f>A75+1</f>
        <v>761</v>
      </c>
      <c r="B78" s="294" t="s">
        <v>1758</v>
      </c>
      <c r="C78" s="483">
        <v>0</v>
      </c>
      <c r="D78" s="483"/>
      <c r="E78" s="298"/>
      <c r="F78" s="320"/>
      <c r="G78" s="284"/>
      <c r="H78" s="284"/>
    </row>
    <row r="79" spans="1:8" ht="42.75">
      <c r="A79" s="194">
        <f>A78+1</f>
        <v>762</v>
      </c>
      <c r="B79" s="219" t="s">
        <v>1759</v>
      </c>
      <c r="C79" s="483">
        <v>0</v>
      </c>
      <c r="D79" s="483"/>
      <c r="E79" s="298"/>
      <c r="F79" s="320"/>
      <c r="G79" s="284"/>
      <c r="H79" s="284"/>
    </row>
    <row r="80" spans="1:8" ht="28.5">
      <c r="A80" s="194">
        <f>A79+1</f>
        <v>763</v>
      </c>
      <c r="B80" s="219" t="s">
        <v>963</v>
      </c>
      <c r="C80" s="483">
        <v>0</v>
      </c>
      <c r="D80" s="483"/>
      <c r="E80" s="298"/>
      <c r="F80" s="320"/>
      <c r="G80" s="284"/>
      <c r="H80" s="284"/>
    </row>
    <row r="81" spans="1:8" ht="28.5">
      <c r="A81" s="194">
        <f>A80+1</f>
        <v>764</v>
      </c>
      <c r="B81" s="219" t="s">
        <v>1076</v>
      </c>
      <c r="C81" s="483">
        <v>0</v>
      </c>
      <c r="D81" s="483"/>
      <c r="E81" s="298"/>
      <c r="F81" s="320"/>
      <c r="G81" s="284"/>
      <c r="H81" s="284"/>
    </row>
    <row r="82" spans="1:6" s="284" customFormat="1" ht="14.25">
      <c r="A82" s="194">
        <f>A81+1</f>
        <v>765</v>
      </c>
      <c r="B82" s="219" t="s">
        <v>1077</v>
      </c>
      <c r="C82" s="483">
        <v>0</v>
      </c>
      <c r="D82" s="483"/>
      <c r="E82" s="298"/>
      <c r="F82" s="324"/>
    </row>
    <row r="83" spans="1:6" s="284" customFormat="1" ht="14.25">
      <c r="A83" s="244"/>
      <c r="B83" s="244" t="s">
        <v>1752</v>
      </c>
      <c r="C83" s="29"/>
      <c r="D83" s="29"/>
      <c r="E83" s="26"/>
      <c r="F83" s="324"/>
    </row>
    <row r="84" spans="1:6" s="284" customFormat="1" ht="28.5">
      <c r="A84" s="194">
        <f>A82+1</f>
        <v>766</v>
      </c>
      <c r="B84" s="219" t="s">
        <v>1209</v>
      </c>
      <c r="C84" s="483">
        <v>0</v>
      </c>
      <c r="D84" s="483"/>
      <c r="E84" s="298"/>
      <c r="F84" s="324"/>
    </row>
    <row r="85" spans="1:6" s="284" customFormat="1" ht="42.75">
      <c r="A85" s="194">
        <f aca="true" t="shared" si="3" ref="A85:A92">A84+1</f>
        <v>767</v>
      </c>
      <c r="B85" s="219" t="s">
        <v>1210</v>
      </c>
      <c r="C85" s="483">
        <v>0</v>
      </c>
      <c r="D85" s="483"/>
      <c r="E85" s="298"/>
      <c r="F85" s="324"/>
    </row>
    <row r="86" spans="1:6" s="284" customFormat="1" ht="28.5">
      <c r="A86" s="194">
        <f>A85+1</f>
        <v>768</v>
      </c>
      <c r="B86" s="219" t="s">
        <v>1753</v>
      </c>
      <c r="C86" s="483">
        <v>0</v>
      </c>
      <c r="D86" s="483"/>
      <c r="E86" s="298"/>
      <c r="F86" s="324"/>
    </row>
    <row r="87" spans="1:6" s="284" customFormat="1" ht="42.75">
      <c r="A87" s="194">
        <f t="shared" si="3"/>
        <v>769</v>
      </c>
      <c r="B87" s="219" t="s">
        <v>1211</v>
      </c>
      <c r="C87" s="483">
        <v>0</v>
      </c>
      <c r="D87" s="483"/>
      <c r="E87" s="298"/>
      <c r="F87" s="324"/>
    </row>
    <row r="88" spans="1:6" s="284" customFormat="1" ht="28.5">
      <c r="A88" s="194">
        <f t="shared" si="3"/>
        <v>770</v>
      </c>
      <c r="B88" s="219" t="s">
        <v>1754</v>
      </c>
      <c r="C88" s="483">
        <v>0</v>
      </c>
      <c r="D88" s="483"/>
      <c r="E88" s="298"/>
      <c r="F88" s="324"/>
    </row>
    <row r="89" spans="1:6" s="284" customFormat="1" ht="28.5">
      <c r="A89" s="194">
        <f t="shared" si="3"/>
        <v>771</v>
      </c>
      <c r="B89" s="219" t="s">
        <v>1212</v>
      </c>
      <c r="C89" s="483">
        <v>0</v>
      </c>
      <c r="D89" s="483"/>
      <c r="E89" s="298"/>
      <c r="F89" s="324"/>
    </row>
    <row r="90" spans="1:6" s="284" customFormat="1" ht="28.5">
      <c r="A90" s="194">
        <f t="shared" si="3"/>
        <v>772</v>
      </c>
      <c r="B90" s="219" t="s">
        <v>1755</v>
      </c>
      <c r="C90" s="483">
        <v>0</v>
      </c>
      <c r="D90" s="483"/>
      <c r="E90" s="298"/>
      <c r="F90" s="324"/>
    </row>
    <row r="91" spans="1:6" s="284" customFormat="1" ht="14.25">
      <c r="A91" s="194">
        <f t="shared" si="3"/>
        <v>773</v>
      </c>
      <c r="B91" s="219" t="s">
        <v>1454</v>
      </c>
      <c r="C91" s="483">
        <v>0</v>
      </c>
      <c r="D91" s="483"/>
      <c r="E91" s="298"/>
      <c r="F91" s="324"/>
    </row>
    <row r="92" spans="1:6" s="284" customFormat="1" ht="42.75">
      <c r="A92" s="194">
        <f t="shared" si="3"/>
        <v>774</v>
      </c>
      <c r="B92" s="219" t="s">
        <v>1756</v>
      </c>
      <c r="C92" s="483">
        <v>0</v>
      </c>
      <c r="D92" s="483"/>
      <c r="E92" s="298"/>
      <c r="F92" s="324"/>
    </row>
    <row r="93" spans="1:6" s="284" customFormat="1" ht="15.75">
      <c r="A93" s="191"/>
      <c r="B93" s="191" t="s">
        <v>1133</v>
      </c>
      <c r="C93" s="30"/>
      <c r="D93" s="30"/>
      <c r="E93" s="480"/>
      <c r="F93" s="324"/>
    </row>
    <row r="94" spans="1:6" s="284" customFormat="1" ht="14.25">
      <c r="A94" s="244"/>
      <c r="B94" s="244" t="s">
        <v>1078</v>
      </c>
      <c r="C94" s="29"/>
      <c r="D94" s="29"/>
      <c r="E94" s="26"/>
      <c r="F94" s="324"/>
    </row>
    <row r="95" spans="1:6" s="284" customFormat="1" ht="14.25">
      <c r="A95" s="194">
        <f>A92+1</f>
        <v>775</v>
      </c>
      <c r="B95" s="219" t="s">
        <v>1118</v>
      </c>
      <c r="C95" s="483">
        <v>0</v>
      </c>
      <c r="D95" s="483"/>
      <c r="E95" s="298"/>
      <c r="F95" s="324"/>
    </row>
    <row r="96" spans="1:6" s="284" customFormat="1" ht="42.75">
      <c r="A96" s="194">
        <f aca="true" t="shared" si="4" ref="A96:A103">A95+1</f>
        <v>776</v>
      </c>
      <c r="B96" s="219" t="s">
        <v>1605</v>
      </c>
      <c r="C96" s="483">
        <v>0</v>
      </c>
      <c r="D96" s="483"/>
      <c r="E96" s="298"/>
      <c r="F96" s="324"/>
    </row>
    <row r="97" spans="1:6" s="284" customFormat="1" ht="42.75">
      <c r="A97" s="194">
        <f t="shared" si="4"/>
        <v>777</v>
      </c>
      <c r="B97" s="219" t="s">
        <v>1606</v>
      </c>
      <c r="C97" s="483">
        <v>0</v>
      </c>
      <c r="D97" s="483"/>
      <c r="E97" s="298"/>
      <c r="F97" s="324"/>
    </row>
    <row r="98" spans="1:6" s="284" customFormat="1" ht="28.5">
      <c r="A98" s="194">
        <f t="shared" si="4"/>
        <v>778</v>
      </c>
      <c r="B98" s="219" t="s">
        <v>1213</v>
      </c>
      <c r="C98" s="483">
        <v>0</v>
      </c>
      <c r="D98" s="483"/>
      <c r="E98" s="298"/>
      <c r="F98" s="324"/>
    </row>
    <row r="99" spans="1:6" s="284" customFormat="1" ht="42.75">
      <c r="A99" s="194">
        <f t="shared" si="4"/>
        <v>779</v>
      </c>
      <c r="B99" s="219" t="s">
        <v>255</v>
      </c>
      <c r="C99" s="483">
        <v>0</v>
      </c>
      <c r="D99" s="483"/>
      <c r="E99" s="298"/>
      <c r="F99" s="324"/>
    </row>
    <row r="100" spans="1:6" s="284" customFormat="1" ht="57">
      <c r="A100" s="194">
        <f t="shared" si="4"/>
        <v>780</v>
      </c>
      <c r="B100" s="219" t="s">
        <v>1698</v>
      </c>
      <c r="C100" s="483">
        <v>0</v>
      </c>
      <c r="D100" s="483"/>
      <c r="E100" s="298"/>
      <c r="F100" s="324"/>
    </row>
    <row r="101" spans="1:6" s="284" customFormat="1" ht="42.75">
      <c r="A101" s="194">
        <f t="shared" si="4"/>
        <v>781</v>
      </c>
      <c r="B101" s="219" t="s">
        <v>1699</v>
      </c>
      <c r="C101" s="483">
        <v>0</v>
      </c>
      <c r="D101" s="483"/>
      <c r="E101" s="298"/>
      <c r="F101" s="324"/>
    </row>
    <row r="102" spans="1:6" s="284" customFormat="1" ht="30" customHeight="1">
      <c r="A102" s="194">
        <f t="shared" si="4"/>
        <v>782</v>
      </c>
      <c r="B102" s="219" t="s">
        <v>20</v>
      </c>
      <c r="C102" s="483">
        <v>0</v>
      </c>
      <c r="D102" s="483"/>
      <c r="E102" s="298"/>
      <c r="F102" s="324"/>
    </row>
    <row r="103" spans="1:6" s="284" customFormat="1" ht="14.25">
      <c r="A103" s="194">
        <f t="shared" si="4"/>
        <v>783</v>
      </c>
      <c r="B103" s="219" t="s">
        <v>21</v>
      </c>
      <c r="C103" s="483">
        <v>0</v>
      </c>
      <c r="D103" s="483"/>
      <c r="E103" s="298"/>
      <c r="F103" s="324"/>
    </row>
    <row r="104" spans="1:6" s="284" customFormat="1" ht="14.25">
      <c r="A104" s="244"/>
      <c r="B104" s="244" t="s">
        <v>22</v>
      </c>
      <c r="C104" s="29"/>
      <c r="D104" s="29"/>
      <c r="E104" s="26"/>
      <c r="F104" s="324"/>
    </row>
    <row r="105" spans="1:6" s="284" customFormat="1" ht="18.75" customHeight="1">
      <c r="A105" s="194">
        <f>A103+1</f>
        <v>784</v>
      </c>
      <c r="B105" s="219" t="s">
        <v>407</v>
      </c>
      <c r="C105" s="483">
        <v>0</v>
      </c>
      <c r="D105" s="483"/>
      <c r="E105" s="298"/>
      <c r="F105" s="324"/>
    </row>
    <row r="106" spans="1:6" s="284" customFormat="1" ht="14.25">
      <c r="A106" s="194">
        <f aca="true" t="shared" si="5" ref="A106:A121">A105+1</f>
        <v>785</v>
      </c>
      <c r="B106" s="219" t="s">
        <v>408</v>
      </c>
      <c r="C106" s="483">
        <v>0</v>
      </c>
      <c r="D106" s="483"/>
      <c r="E106" s="298"/>
      <c r="F106" s="324"/>
    </row>
    <row r="107" spans="1:6" s="284" customFormat="1" ht="28.5">
      <c r="A107" s="194">
        <f t="shared" si="5"/>
        <v>786</v>
      </c>
      <c r="B107" s="219" t="s">
        <v>409</v>
      </c>
      <c r="C107" s="483">
        <v>0</v>
      </c>
      <c r="D107" s="483"/>
      <c r="E107" s="298"/>
      <c r="F107" s="324"/>
    </row>
    <row r="108" spans="1:6" s="284" customFormat="1" ht="28.5">
      <c r="A108" s="194">
        <f t="shared" si="5"/>
        <v>787</v>
      </c>
      <c r="B108" s="219" t="s">
        <v>1214</v>
      </c>
      <c r="C108" s="483">
        <v>0</v>
      </c>
      <c r="D108" s="483"/>
      <c r="E108" s="298"/>
      <c r="F108" s="324"/>
    </row>
    <row r="109" spans="1:6" s="284" customFormat="1" ht="28.5">
      <c r="A109" s="194">
        <f t="shared" si="5"/>
        <v>788</v>
      </c>
      <c r="B109" s="219" t="s">
        <v>410</v>
      </c>
      <c r="C109" s="483">
        <v>0</v>
      </c>
      <c r="D109" s="483"/>
      <c r="E109" s="298"/>
      <c r="F109" s="324"/>
    </row>
    <row r="110" spans="1:6" s="284" customFormat="1" ht="28.5">
      <c r="A110" s="194">
        <f t="shared" si="5"/>
        <v>789</v>
      </c>
      <c r="B110" s="219" t="s">
        <v>411</v>
      </c>
      <c r="C110" s="483">
        <v>0</v>
      </c>
      <c r="D110" s="483"/>
      <c r="E110" s="298"/>
      <c r="F110" s="324"/>
    </row>
    <row r="111" spans="1:6" s="284" customFormat="1" ht="28.5">
      <c r="A111" s="194">
        <f t="shared" si="5"/>
        <v>790</v>
      </c>
      <c r="B111" s="219" t="s">
        <v>412</v>
      </c>
      <c r="C111" s="483">
        <v>0</v>
      </c>
      <c r="D111" s="483"/>
      <c r="E111" s="298"/>
      <c r="F111" s="324"/>
    </row>
    <row r="112" spans="1:6" s="284" customFormat="1" ht="28.5">
      <c r="A112" s="194">
        <f t="shared" si="5"/>
        <v>791</v>
      </c>
      <c r="B112" s="219" t="s">
        <v>1215</v>
      </c>
      <c r="C112" s="483">
        <v>0</v>
      </c>
      <c r="D112" s="483"/>
      <c r="E112" s="298"/>
      <c r="F112" s="324"/>
    </row>
    <row r="113" spans="1:6" s="284" customFormat="1" ht="28.5">
      <c r="A113" s="194">
        <f t="shared" si="5"/>
        <v>792</v>
      </c>
      <c r="B113" s="219" t="s">
        <v>413</v>
      </c>
      <c r="C113" s="483">
        <v>0</v>
      </c>
      <c r="D113" s="483"/>
      <c r="E113" s="298"/>
      <c r="F113" s="324"/>
    </row>
    <row r="114" spans="1:6" s="284" customFormat="1" ht="28.5">
      <c r="A114" s="194">
        <f t="shared" si="5"/>
        <v>793</v>
      </c>
      <c r="B114" s="219" t="s">
        <v>414</v>
      </c>
      <c r="C114" s="483">
        <v>0</v>
      </c>
      <c r="D114" s="483"/>
      <c r="E114" s="298"/>
      <c r="F114" s="324"/>
    </row>
    <row r="115" spans="1:6" s="284" customFormat="1" ht="28.5">
      <c r="A115" s="194">
        <f t="shared" si="5"/>
        <v>794</v>
      </c>
      <c r="B115" s="219" t="s">
        <v>415</v>
      </c>
      <c r="C115" s="483">
        <v>0</v>
      </c>
      <c r="D115" s="483"/>
      <c r="E115" s="298"/>
      <c r="F115" s="325"/>
    </row>
    <row r="116" spans="1:6" s="284" customFormat="1" ht="28.5">
      <c r="A116" s="194">
        <f t="shared" si="5"/>
        <v>795</v>
      </c>
      <c r="B116" s="219" t="s">
        <v>416</v>
      </c>
      <c r="C116" s="483">
        <v>0</v>
      </c>
      <c r="D116" s="483"/>
      <c r="E116" s="298"/>
      <c r="F116" s="324"/>
    </row>
    <row r="117" spans="1:6" s="284" customFormat="1" ht="28.5">
      <c r="A117" s="194">
        <f t="shared" si="5"/>
        <v>796</v>
      </c>
      <c r="B117" s="219" t="s">
        <v>319</v>
      </c>
      <c r="C117" s="483">
        <v>0</v>
      </c>
      <c r="D117" s="483"/>
      <c r="E117" s="298"/>
      <c r="F117" s="324"/>
    </row>
    <row r="118" spans="1:6" s="284" customFormat="1" ht="14.25">
      <c r="A118" s="194">
        <f t="shared" si="5"/>
        <v>797</v>
      </c>
      <c r="B118" s="219" t="s">
        <v>707</v>
      </c>
      <c r="C118" s="483">
        <v>0</v>
      </c>
      <c r="D118" s="483"/>
      <c r="E118" s="298"/>
      <c r="F118" s="324"/>
    </row>
    <row r="119" spans="1:6" s="284" customFormat="1" ht="28.5">
      <c r="A119" s="194">
        <f t="shared" si="5"/>
        <v>798</v>
      </c>
      <c r="B119" s="219" t="s">
        <v>708</v>
      </c>
      <c r="C119" s="483">
        <v>0</v>
      </c>
      <c r="D119" s="483"/>
      <c r="E119" s="298"/>
      <c r="F119" s="324"/>
    </row>
    <row r="120" spans="1:6" s="284" customFormat="1" ht="30.75" customHeight="1">
      <c r="A120" s="194">
        <f t="shared" si="5"/>
        <v>799</v>
      </c>
      <c r="B120" s="219" t="s">
        <v>586</v>
      </c>
      <c r="C120" s="483">
        <v>0</v>
      </c>
      <c r="D120" s="483"/>
      <c r="E120" s="298"/>
      <c r="F120" s="324"/>
    </row>
    <row r="121" spans="1:6" s="284" customFormat="1" ht="14.25">
      <c r="A121" s="194">
        <f t="shared" si="5"/>
        <v>800</v>
      </c>
      <c r="B121" s="219" t="s">
        <v>587</v>
      </c>
      <c r="C121" s="483">
        <v>0</v>
      </c>
      <c r="D121" s="483"/>
      <c r="E121" s="298"/>
      <c r="F121" s="324"/>
    </row>
    <row r="122" spans="1:6" s="284" customFormat="1" ht="15.75">
      <c r="A122" s="191"/>
      <c r="B122" s="191" t="s">
        <v>1473</v>
      </c>
      <c r="C122" s="30"/>
      <c r="D122" s="30"/>
      <c r="E122" s="480"/>
      <c r="F122" s="324"/>
    </row>
    <row r="123" spans="1:6" s="284" customFormat="1" ht="14.25">
      <c r="A123" s="244"/>
      <c r="B123" s="244" t="s">
        <v>808</v>
      </c>
      <c r="C123" s="29"/>
      <c r="D123" s="29"/>
      <c r="E123" s="26"/>
      <c r="F123" s="324"/>
    </row>
    <row r="124" spans="1:8" s="284" customFormat="1" ht="14.25">
      <c r="A124" s="194">
        <f>A121+1</f>
        <v>801</v>
      </c>
      <c r="B124" s="219" t="s">
        <v>1316</v>
      </c>
      <c r="C124" s="483">
        <v>0</v>
      </c>
      <c r="D124" s="483"/>
      <c r="E124" s="298"/>
      <c r="F124" s="324"/>
      <c r="G124" s="204"/>
      <c r="H124" s="326"/>
    </row>
    <row r="125" spans="1:8" s="284" customFormat="1" ht="28.5">
      <c r="A125" s="194">
        <f aca="true" t="shared" si="6" ref="A125:A134">A124+1</f>
        <v>802</v>
      </c>
      <c r="B125" s="219" t="s">
        <v>1217</v>
      </c>
      <c r="C125" s="483">
        <v>0</v>
      </c>
      <c r="D125" s="483"/>
      <c r="E125" s="298"/>
      <c r="F125" s="324"/>
      <c r="G125" s="204"/>
      <c r="H125" s="326"/>
    </row>
    <row r="126" spans="1:8" s="284" customFormat="1" ht="28.5">
      <c r="A126" s="194">
        <f t="shared" si="6"/>
        <v>803</v>
      </c>
      <c r="B126" s="219" t="s">
        <v>1317</v>
      </c>
      <c r="C126" s="483">
        <v>0</v>
      </c>
      <c r="D126" s="483"/>
      <c r="E126" s="298"/>
      <c r="F126" s="324"/>
      <c r="G126" s="204"/>
      <c r="H126" s="326"/>
    </row>
    <row r="127" spans="1:8" s="284" customFormat="1" ht="28.5">
      <c r="A127" s="194">
        <f>A126+1</f>
        <v>804</v>
      </c>
      <c r="B127" s="219" t="s">
        <v>1455</v>
      </c>
      <c r="C127" s="483">
        <v>0</v>
      </c>
      <c r="D127" s="483"/>
      <c r="E127" s="298"/>
      <c r="F127" s="324"/>
      <c r="G127" s="204"/>
      <c r="H127" s="326"/>
    </row>
    <row r="128" spans="1:8" s="284" customFormat="1" ht="28.5">
      <c r="A128" s="194">
        <f>A127+1</f>
        <v>805</v>
      </c>
      <c r="B128" s="219" t="s">
        <v>1318</v>
      </c>
      <c r="C128" s="483">
        <v>0</v>
      </c>
      <c r="D128" s="483"/>
      <c r="E128" s="298"/>
      <c r="F128" s="324"/>
      <c r="G128" s="204"/>
      <c r="H128" s="326"/>
    </row>
    <row r="129" spans="1:8" s="284" customFormat="1" ht="28.5">
      <c r="A129" s="194">
        <f t="shared" si="6"/>
        <v>806</v>
      </c>
      <c r="B129" s="219" t="s">
        <v>1319</v>
      </c>
      <c r="C129" s="483">
        <v>0</v>
      </c>
      <c r="D129" s="483"/>
      <c r="E129" s="298"/>
      <c r="F129" s="327"/>
      <c r="G129" s="204"/>
      <c r="H129" s="326"/>
    </row>
    <row r="130" spans="1:8" s="284" customFormat="1" ht="28.5">
      <c r="A130" s="194">
        <f t="shared" si="6"/>
        <v>807</v>
      </c>
      <c r="B130" s="219" t="s">
        <v>1216</v>
      </c>
      <c r="C130" s="483">
        <v>0</v>
      </c>
      <c r="D130" s="483"/>
      <c r="E130" s="298"/>
      <c r="F130" s="324"/>
      <c r="G130" s="204"/>
      <c r="H130" s="326"/>
    </row>
    <row r="131" spans="1:8" s="284" customFormat="1" ht="28.5">
      <c r="A131" s="194">
        <f t="shared" si="6"/>
        <v>808</v>
      </c>
      <c r="B131" s="219" t="s">
        <v>1320</v>
      </c>
      <c r="C131" s="483">
        <v>0</v>
      </c>
      <c r="D131" s="483"/>
      <c r="E131" s="298"/>
      <c r="F131" s="324"/>
      <c r="G131" s="204"/>
      <c r="H131" s="326"/>
    </row>
    <row r="132" spans="1:8" s="284" customFormat="1" ht="28.5">
      <c r="A132" s="194">
        <f t="shared" si="6"/>
        <v>809</v>
      </c>
      <c r="B132" s="219" t="s">
        <v>921</v>
      </c>
      <c r="C132" s="483">
        <v>0</v>
      </c>
      <c r="D132" s="483"/>
      <c r="E132" s="298"/>
      <c r="F132" s="324"/>
      <c r="G132" s="204"/>
      <c r="H132" s="326"/>
    </row>
    <row r="133" spans="1:8" s="284" customFormat="1" ht="28.5">
      <c r="A133" s="194">
        <f t="shared" si="6"/>
        <v>810</v>
      </c>
      <c r="B133" s="219" t="s">
        <v>1853</v>
      </c>
      <c r="C133" s="483">
        <v>0</v>
      </c>
      <c r="D133" s="483"/>
      <c r="E133" s="298"/>
      <c r="F133" s="324"/>
      <c r="G133" s="204"/>
      <c r="H133" s="326"/>
    </row>
    <row r="134" spans="1:8" s="284" customFormat="1" ht="42.75">
      <c r="A134" s="194">
        <f t="shared" si="6"/>
        <v>811</v>
      </c>
      <c r="B134" s="219" t="s">
        <v>1854</v>
      </c>
      <c r="C134" s="483">
        <v>0</v>
      </c>
      <c r="D134" s="483"/>
      <c r="E134" s="298"/>
      <c r="F134" s="324"/>
      <c r="G134" s="204"/>
      <c r="H134" s="326"/>
    </row>
    <row r="135" spans="1:8" ht="14.25">
      <c r="A135" s="244"/>
      <c r="B135" s="244" t="s">
        <v>809</v>
      </c>
      <c r="C135" s="29"/>
      <c r="D135" s="29"/>
      <c r="E135" s="26"/>
      <c r="F135" s="324"/>
      <c r="G135" s="284"/>
      <c r="H135" s="284"/>
    </row>
    <row r="136" spans="1:6" s="284" customFormat="1" ht="30.75" customHeight="1">
      <c r="A136" s="194">
        <f>A134+1</f>
        <v>812</v>
      </c>
      <c r="B136" s="219" t="s">
        <v>1474</v>
      </c>
      <c r="C136" s="483">
        <v>0</v>
      </c>
      <c r="D136" s="483"/>
      <c r="E136" s="298"/>
      <c r="F136" s="324"/>
    </row>
    <row r="137" spans="1:6" s="284" customFormat="1" ht="28.5">
      <c r="A137" s="194">
        <f>A136+1</f>
        <v>813</v>
      </c>
      <c r="B137" s="219" t="s">
        <v>1475</v>
      </c>
      <c r="C137" s="483">
        <v>0</v>
      </c>
      <c r="D137" s="483"/>
      <c r="E137" s="298"/>
      <c r="F137" s="324"/>
    </row>
    <row r="138" spans="1:8" s="284" customFormat="1" ht="28.5">
      <c r="A138" s="194">
        <f>A137+1</f>
        <v>814</v>
      </c>
      <c r="B138" s="219" t="s">
        <v>1476</v>
      </c>
      <c r="C138" s="483">
        <v>0</v>
      </c>
      <c r="D138" s="483"/>
      <c r="E138" s="298"/>
      <c r="F138" s="324"/>
      <c r="G138" s="224"/>
      <c r="H138" s="224"/>
    </row>
    <row r="139" spans="1:6" s="284" customFormat="1" ht="28.5">
      <c r="A139" s="194">
        <f>A138+1</f>
        <v>815</v>
      </c>
      <c r="B139" s="219" t="s">
        <v>1477</v>
      </c>
      <c r="C139" s="483">
        <v>0</v>
      </c>
      <c r="D139" s="483"/>
      <c r="E139" s="298"/>
      <c r="F139" s="324"/>
    </row>
    <row r="140" spans="1:6" s="284" customFormat="1" ht="15.75">
      <c r="A140" s="328"/>
      <c r="B140" s="317" t="s">
        <v>588</v>
      </c>
      <c r="C140" s="513"/>
      <c r="D140" s="513"/>
      <c r="E140" s="514"/>
      <c r="F140" s="324"/>
    </row>
    <row r="141" spans="1:6" s="284" customFormat="1" ht="15.75">
      <c r="A141" s="302"/>
      <c r="B141" s="303" t="s">
        <v>589</v>
      </c>
      <c r="C141" s="485"/>
      <c r="D141" s="485"/>
      <c r="E141" s="501"/>
      <c r="F141" s="324"/>
    </row>
    <row r="142" spans="1:6" s="284" customFormat="1" ht="14.25">
      <c r="A142" s="244"/>
      <c r="B142" s="244" t="s">
        <v>1341</v>
      </c>
      <c r="C142" s="29"/>
      <c r="D142" s="29"/>
      <c r="E142" s="26"/>
      <c r="F142" s="324"/>
    </row>
    <row r="143" spans="1:6" s="284" customFormat="1" ht="28.5">
      <c r="A143" s="194">
        <f>A139+1</f>
        <v>816</v>
      </c>
      <c r="B143" s="219" t="s">
        <v>320</v>
      </c>
      <c r="C143" s="483">
        <v>0</v>
      </c>
      <c r="D143" s="483"/>
      <c r="E143" s="298"/>
      <c r="F143" s="324"/>
    </row>
    <row r="144" spans="1:6" s="284" customFormat="1" ht="28.5">
      <c r="A144" s="194">
        <f>A143+1</f>
        <v>817</v>
      </c>
      <c r="B144" s="219" t="s">
        <v>321</v>
      </c>
      <c r="C144" s="483">
        <v>0</v>
      </c>
      <c r="D144" s="483"/>
      <c r="E144" s="298"/>
      <c r="F144" s="324"/>
    </row>
    <row r="145" spans="1:6" s="284" customFormat="1" ht="28.5">
      <c r="A145" s="194">
        <f>A144+1</f>
        <v>818</v>
      </c>
      <c r="B145" s="219" t="s">
        <v>322</v>
      </c>
      <c r="C145" s="483">
        <v>0</v>
      </c>
      <c r="D145" s="483"/>
      <c r="E145" s="298"/>
      <c r="F145" s="324"/>
    </row>
    <row r="146" spans="1:6" s="284" customFormat="1" ht="28.5">
      <c r="A146" s="194">
        <f>A145+1</f>
        <v>819</v>
      </c>
      <c r="B146" s="219" t="s">
        <v>323</v>
      </c>
      <c r="C146" s="483">
        <v>0</v>
      </c>
      <c r="D146" s="483"/>
      <c r="E146" s="298"/>
      <c r="F146" s="324"/>
    </row>
    <row r="147" spans="1:6" s="284" customFormat="1" ht="28.5">
      <c r="A147" s="194">
        <f>A146+1</f>
        <v>820</v>
      </c>
      <c r="B147" s="219" t="s">
        <v>324</v>
      </c>
      <c r="C147" s="483">
        <v>0</v>
      </c>
      <c r="D147" s="483"/>
      <c r="E147" s="298"/>
      <c r="F147" s="324"/>
    </row>
    <row r="148" spans="1:6" s="284" customFormat="1" ht="14.25">
      <c r="A148" s="244"/>
      <c r="B148" s="244" t="s">
        <v>19</v>
      </c>
      <c r="C148" s="29"/>
      <c r="D148" s="29"/>
      <c r="E148" s="26"/>
      <c r="F148" s="324"/>
    </row>
    <row r="149" spans="1:6" s="284" customFormat="1" ht="28.5">
      <c r="A149" s="195">
        <f>A147+1</f>
        <v>821</v>
      </c>
      <c r="B149" s="220" t="s">
        <v>325</v>
      </c>
      <c r="C149" s="483">
        <v>0</v>
      </c>
      <c r="D149" s="483"/>
      <c r="E149" s="298"/>
      <c r="F149" s="324"/>
    </row>
    <row r="150" spans="1:6" s="284" customFormat="1" ht="28.5" customHeight="1">
      <c r="A150" s="194">
        <f aca="true" t="shared" si="7" ref="A150:A179">A149+1</f>
        <v>822</v>
      </c>
      <c r="B150" s="219" t="s">
        <v>1342</v>
      </c>
      <c r="C150" s="483">
        <v>0</v>
      </c>
      <c r="D150" s="483"/>
      <c r="E150" s="298"/>
      <c r="F150" s="324"/>
    </row>
    <row r="151" spans="1:6" s="284" customFormat="1" ht="28.5">
      <c r="A151" s="194">
        <f t="shared" si="7"/>
        <v>823</v>
      </c>
      <c r="B151" s="219" t="s">
        <v>1785</v>
      </c>
      <c r="C151" s="483">
        <v>0</v>
      </c>
      <c r="D151" s="483"/>
      <c r="E151" s="298"/>
      <c r="F151" s="324"/>
    </row>
    <row r="152" spans="1:6" s="284" customFormat="1" ht="28.5">
      <c r="A152" s="194">
        <f t="shared" si="7"/>
        <v>824</v>
      </c>
      <c r="B152" s="219" t="s">
        <v>1788</v>
      </c>
      <c r="C152" s="483">
        <v>0</v>
      </c>
      <c r="D152" s="483"/>
      <c r="E152" s="298"/>
      <c r="F152" s="324"/>
    </row>
    <row r="153" spans="1:6" s="284" customFormat="1" ht="28.5">
      <c r="A153" s="194">
        <f t="shared" si="7"/>
        <v>825</v>
      </c>
      <c r="B153" s="219" t="s">
        <v>1787</v>
      </c>
      <c r="C153" s="483">
        <v>0</v>
      </c>
      <c r="D153" s="483"/>
      <c r="E153" s="298"/>
      <c r="F153" s="324"/>
    </row>
    <row r="154" spans="1:6" s="284" customFormat="1" ht="28.5">
      <c r="A154" s="194">
        <f t="shared" si="7"/>
        <v>826</v>
      </c>
      <c r="B154" s="219" t="s">
        <v>1786</v>
      </c>
      <c r="C154" s="483">
        <v>0</v>
      </c>
      <c r="D154" s="483"/>
      <c r="E154" s="298"/>
      <c r="F154" s="324"/>
    </row>
    <row r="155" spans="1:6" s="284" customFormat="1" ht="28.5">
      <c r="A155" s="194">
        <f t="shared" si="7"/>
        <v>827</v>
      </c>
      <c r="B155" s="219" t="s">
        <v>1789</v>
      </c>
      <c r="C155" s="483">
        <v>0</v>
      </c>
      <c r="D155" s="483"/>
      <c r="E155" s="298"/>
      <c r="F155" s="324"/>
    </row>
    <row r="156" spans="1:6" s="284" customFormat="1" ht="28.5">
      <c r="A156" s="194">
        <f t="shared" si="7"/>
        <v>828</v>
      </c>
      <c r="B156" s="219" t="s">
        <v>1790</v>
      </c>
      <c r="C156" s="483">
        <v>0</v>
      </c>
      <c r="D156" s="483"/>
      <c r="E156" s="298"/>
      <c r="F156" s="324"/>
    </row>
    <row r="157" spans="1:6" s="284" customFormat="1" ht="28.5">
      <c r="A157" s="194">
        <f t="shared" si="7"/>
        <v>829</v>
      </c>
      <c r="B157" s="219" t="s">
        <v>1791</v>
      </c>
      <c r="C157" s="483">
        <v>0</v>
      </c>
      <c r="D157" s="483"/>
      <c r="E157" s="298"/>
      <c r="F157" s="324"/>
    </row>
    <row r="158" spans="1:6" s="284" customFormat="1" ht="28.5">
      <c r="A158" s="194">
        <f t="shared" si="7"/>
        <v>830</v>
      </c>
      <c r="B158" s="219" t="s">
        <v>1084</v>
      </c>
      <c r="C158" s="483">
        <v>0</v>
      </c>
      <c r="D158" s="483"/>
      <c r="E158" s="298"/>
      <c r="F158" s="324"/>
    </row>
    <row r="159" spans="1:6" s="284" customFormat="1" ht="28.5">
      <c r="A159" s="194">
        <f t="shared" si="7"/>
        <v>831</v>
      </c>
      <c r="B159" s="219" t="s">
        <v>1085</v>
      </c>
      <c r="C159" s="483">
        <v>0</v>
      </c>
      <c r="D159" s="483"/>
      <c r="E159" s="298"/>
      <c r="F159" s="324"/>
    </row>
    <row r="160" spans="1:6" s="284" customFormat="1" ht="28.5">
      <c r="A160" s="194">
        <f t="shared" si="7"/>
        <v>832</v>
      </c>
      <c r="B160" s="219" t="s">
        <v>1086</v>
      </c>
      <c r="C160" s="483">
        <v>0</v>
      </c>
      <c r="D160" s="483"/>
      <c r="E160" s="298"/>
      <c r="F160" s="324"/>
    </row>
    <row r="161" spans="1:6" s="284" customFormat="1" ht="28.5">
      <c r="A161" s="194">
        <f t="shared" si="7"/>
        <v>833</v>
      </c>
      <c r="B161" s="219" t="s">
        <v>1087</v>
      </c>
      <c r="C161" s="483">
        <v>0</v>
      </c>
      <c r="D161" s="483"/>
      <c r="E161" s="298"/>
      <c r="F161" s="324"/>
    </row>
    <row r="162" spans="1:6" s="284" customFormat="1" ht="28.5">
      <c r="A162" s="194">
        <f t="shared" si="7"/>
        <v>834</v>
      </c>
      <c r="B162" s="219" t="s">
        <v>1088</v>
      </c>
      <c r="C162" s="483">
        <v>0</v>
      </c>
      <c r="D162" s="483"/>
      <c r="E162" s="298"/>
      <c r="F162" s="324"/>
    </row>
    <row r="163" spans="1:6" s="284" customFormat="1" ht="28.5">
      <c r="A163" s="194">
        <f t="shared" si="7"/>
        <v>835</v>
      </c>
      <c r="B163" s="219" t="s">
        <v>1089</v>
      </c>
      <c r="C163" s="483">
        <v>0</v>
      </c>
      <c r="D163" s="483"/>
      <c r="E163" s="298"/>
      <c r="F163" s="324"/>
    </row>
    <row r="164" spans="1:6" s="284" customFormat="1" ht="28.5">
      <c r="A164" s="194">
        <f t="shared" si="7"/>
        <v>836</v>
      </c>
      <c r="B164" s="219" t="s">
        <v>1090</v>
      </c>
      <c r="C164" s="483">
        <v>0</v>
      </c>
      <c r="D164" s="483"/>
      <c r="E164" s="298"/>
      <c r="F164" s="324"/>
    </row>
    <row r="165" spans="1:6" s="284" customFormat="1" ht="42.75">
      <c r="A165" s="194">
        <f t="shared" si="7"/>
        <v>837</v>
      </c>
      <c r="B165" s="219" t="s">
        <v>1091</v>
      </c>
      <c r="C165" s="483">
        <v>0</v>
      </c>
      <c r="D165" s="483"/>
      <c r="E165" s="298"/>
      <c r="F165" s="324"/>
    </row>
    <row r="166" spans="1:6" s="284" customFormat="1" ht="28.5">
      <c r="A166" s="194">
        <f t="shared" si="7"/>
        <v>838</v>
      </c>
      <c r="B166" s="219" t="s">
        <v>1838</v>
      </c>
      <c r="C166" s="483">
        <v>0</v>
      </c>
      <c r="D166" s="483"/>
      <c r="E166" s="298"/>
      <c r="F166" s="324"/>
    </row>
    <row r="167" spans="1:6" s="284" customFormat="1" ht="28.5">
      <c r="A167" s="194">
        <f t="shared" si="7"/>
        <v>839</v>
      </c>
      <c r="B167" s="219" t="s">
        <v>68</v>
      </c>
      <c r="C167" s="483">
        <v>0</v>
      </c>
      <c r="D167" s="483"/>
      <c r="E167" s="298"/>
      <c r="F167" s="324"/>
    </row>
    <row r="168" spans="1:6" s="284" customFormat="1" ht="28.5">
      <c r="A168" s="194">
        <f t="shared" si="7"/>
        <v>840</v>
      </c>
      <c r="B168" s="219" t="s">
        <v>69</v>
      </c>
      <c r="C168" s="483">
        <v>0</v>
      </c>
      <c r="D168" s="483"/>
      <c r="E168" s="298"/>
      <c r="F168" s="324"/>
    </row>
    <row r="169" spans="1:6" s="284" customFormat="1" ht="28.5">
      <c r="A169" s="194">
        <f t="shared" si="7"/>
        <v>841</v>
      </c>
      <c r="B169" s="219" t="s">
        <v>70</v>
      </c>
      <c r="C169" s="483">
        <v>0</v>
      </c>
      <c r="D169" s="483"/>
      <c r="E169" s="298"/>
      <c r="F169" s="324"/>
    </row>
    <row r="170" spans="1:6" s="284" customFormat="1" ht="28.5">
      <c r="A170" s="194">
        <f t="shared" si="7"/>
        <v>842</v>
      </c>
      <c r="B170" s="219" t="s">
        <v>71</v>
      </c>
      <c r="C170" s="483">
        <v>0</v>
      </c>
      <c r="D170" s="483"/>
      <c r="E170" s="298"/>
      <c r="F170" s="324"/>
    </row>
    <row r="171" spans="1:6" s="284" customFormat="1" ht="28.5">
      <c r="A171" s="194">
        <f t="shared" si="7"/>
        <v>843</v>
      </c>
      <c r="B171" s="219" t="s">
        <v>72</v>
      </c>
      <c r="C171" s="483">
        <v>0</v>
      </c>
      <c r="D171" s="483"/>
      <c r="E171" s="298"/>
      <c r="F171" s="324"/>
    </row>
    <row r="172" spans="1:6" s="284" customFormat="1" ht="28.5">
      <c r="A172" s="194">
        <f t="shared" si="7"/>
        <v>844</v>
      </c>
      <c r="B172" s="219" t="s">
        <v>73</v>
      </c>
      <c r="C172" s="483">
        <v>0</v>
      </c>
      <c r="D172" s="483"/>
      <c r="E172" s="298"/>
      <c r="F172" s="324"/>
    </row>
    <row r="173" spans="1:6" s="284" customFormat="1" ht="28.5">
      <c r="A173" s="194">
        <f t="shared" si="7"/>
        <v>845</v>
      </c>
      <c r="B173" s="219" t="s">
        <v>74</v>
      </c>
      <c r="C173" s="483">
        <v>0</v>
      </c>
      <c r="D173" s="483"/>
      <c r="E173" s="298"/>
      <c r="F173" s="324"/>
    </row>
    <row r="174" spans="1:6" s="284" customFormat="1" ht="28.5">
      <c r="A174" s="194">
        <f t="shared" si="7"/>
        <v>846</v>
      </c>
      <c r="B174" s="219" t="s">
        <v>1831</v>
      </c>
      <c r="C174" s="483">
        <v>0</v>
      </c>
      <c r="D174" s="483"/>
      <c r="E174" s="298"/>
      <c r="F174" s="324"/>
    </row>
    <row r="175" spans="1:6" s="284" customFormat="1" ht="28.5">
      <c r="A175" s="194">
        <f t="shared" si="7"/>
        <v>847</v>
      </c>
      <c r="B175" s="219" t="s">
        <v>1832</v>
      </c>
      <c r="C175" s="483">
        <v>0</v>
      </c>
      <c r="D175" s="483"/>
      <c r="E175" s="298"/>
      <c r="F175" s="324"/>
    </row>
    <row r="176" spans="1:6" s="284" customFormat="1" ht="28.5">
      <c r="A176" s="194">
        <f t="shared" si="7"/>
        <v>848</v>
      </c>
      <c r="B176" s="219" t="s">
        <v>1833</v>
      </c>
      <c r="C176" s="483">
        <v>0</v>
      </c>
      <c r="D176" s="483"/>
      <c r="E176" s="298"/>
      <c r="F176" s="324"/>
    </row>
    <row r="177" spans="1:6" s="284" customFormat="1" ht="28.5">
      <c r="A177" s="194">
        <f t="shared" si="7"/>
        <v>849</v>
      </c>
      <c r="B177" s="219" t="s">
        <v>1834</v>
      </c>
      <c r="C177" s="483">
        <v>0</v>
      </c>
      <c r="D177" s="483"/>
      <c r="E177" s="298"/>
      <c r="F177" s="324"/>
    </row>
    <row r="178" spans="1:6" s="284" customFormat="1" ht="28.5">
      <c r="A178" s="194">
        <f t="shared" si="7"/>
        <v>850</v>
      </c>
      <c r="B178" s="219" t="s">
        <v>1835</v>
      </c>
      <c r="C178" s="483">
        <v>0</v>
      </c>
      <c r="D178" s="483"/>
      <c r="E178" s="298"/>
      <c r="F178" s="324"/>
    </row>
    <row r="179" spans="1:6" s="284" customFormat="1" ht="28.5">
      <c r="A179" s="194">
        <f t="shared" si="7"/>
        <v>851</v>
      </c>
      <c r="B179" s="219" t="s">
        <v>1836</v>
      </c>
      <c r="C179" s="483">
        <v>0</v>
      </c>
      <c r="D179" s="483"/>
      <c r="E179" s="298"/>
      <c r="F179" s="324"/>
    </row>
    <row r="180" spans="1:6" s="284" customFormat="1" ht="14.25">
      <c r="A180" s="244"/>
      <c r="B180" s="244" t="s">
        <v>1839</v>
      </c>
      <c r="C180" s="29"/>
      <c r="D180" s="29"/>
      <c r="E180" s="26"/>
      <c r="F180" s="324"/>
    </row>
    <row r="181" spans="1:6" s="284" customFormat="1" ht="28.5">
      <c r="A181" s="194">
        <f>A179+1</f>
        <v>852</v>
      </c>
      <c r="B181" s="219" t="s">
        <v>1840</v>
      </c>
      <c r="C181" s="483">
        <v>0</v>
      </c>
      <c r="D181" s="483"/>
      <c r="E181" s="298"/>
      <c r="F181" s="324"/>
    </row>
    <row r="182" spans="1:6" s="284" customFormat="1" ht="28.5">
      <c r="A182" s="194">
        <f>A181+1</f>
        <v>853</v>
      </c>
      <c r="B182" s="219" t="s">
        <v>1841</v>
      </c>
      <c r="C182" s="483">
        <v>0</v>
      </c>
      <c r="D182" s="483"/>
      <c r="E182" s="298"/>
      <c r="F182" s="324"/>
    </row>
    <row r="183" spans="1:6" s="284" customFormat="1" ht="28.5">
      <c r="A183" s="194">
        <f aca="true" t="shared" si="8" ref="A183:A188">A182+1</f>
        <v>854</v>
      </c>
      <c r="B183" s="219" t="s">
        <v>1842</v>
      </c>
      <c r="C183" s="483">
        <v>0</v>
      </c>
      <c r="D183" s="483"/>
      <c r="E183" s="298"/>
      <c r="F183" s="324"/>
    </row>
    <row r="184" spans="1:6" s="284" customFormat="1" ht="28.5">
      <c r="A184" s="194">
        <f t="shared" si="8"/>
        <v>855</v>
      </c>
      <c r="B184" s="219" t="s">
        <v>1843</v>
      </c>
      <c r="C184" s="483">
        <v>0</v>
      </c>
      <c r="D184" s="483"/>
      <c r="E184" s="298"/>
      <c r="F184" s="324"/>
    </row>
    <row r="185" spans="1:6" s="284" customFormat="1" ht="28.5">
      <c r="A185" s="194">
        <f t="shared" si="8"/>
        <v>856</v>
      </c>
      <c r="B185" s="219" t="s">
        <v>1844</v>
      </c>
      <c r="C185" s="483">
        <v>0</v>
      </c>
      <c r="D185" s="483"/>
      <c r="E185" s="298"/>
      <c r="F185" s="324"/>
    </row>
    <row r="186" spans="1:6" s="284" customFormat="1" ht="28.5">
      <c r="A186" s="194">
        <f t="shared" si="8"/>
        <v>857</v>
      </c>
      <c r="B186" s="219" t="s">
        <v>1193</v>
      </c>
      <c r="C186" s="483">
        <v>0</v>
      </c>
      <c r="D186" s="483"/>
      <c r="E186" s="298"/>
      <c r="F186" s="324"/>
    </row>
    <row r="187" spans="1:6" s="284" customFormat="1" ht="28.5">
      <c r="A187" s="194">
        <f t="shared" si="8"/>
        <v>858</v>
      </c>
      <c r="B187" s="219" t="s">
        <v>1194</v>
      </c>
      <c r="C187" s="483">
        <v>0</v>
      </c>
      <c r="D187" s="483"/>
      <c r="E187" s="298"/>
      <c r="F187" s="324"/>
    </row>
    <row r="188" spans="1:6" s="284" customFormat="1" ht="28.5">
      <c r="A188" s="194">
        <f t="shared" si="8"/>
        <v>859</v>
      </c>
      <c r="B188" s="219" t="s">
        <v>1195</v>
      </c>
      <c r="C188" s="483">
        <v>0</v>
      </c>
      <c r="D188" s="483"/>
      <c r="E188" s="298"/>
      <c r="F188" s="324"/>
    </row>
    <row r="189" spans="1:6" s="284" customFormat="1" ht="14.25">
      <c r="A189" s="244"/>
      <c r="B189" s="244" t="s">
        <v>764</v>
      </c>
      <c r="C189" s="29"/>
      <c r="D189" s="29"/>
      <c r="E189" s="26"/>
      <c r="F189" s="324"/>
    </row>
    <row r="190" spans="1:6" s="284" customFormat="1" ht="28.5">
      <c r="A190" s="194">
        <f>A188+1</f>
        <v>860</v>
      </c>
      <c r="B190" s="219" t="s">
        <v>765</v>
      </c>
      <c r="C190" s="483">
        <v>0</v>
      </c>
      <c r="D190" s="483"/>
      <c r="E190" s="298"/>
      <c r="F190" s="324"/>
    </row>
    <row r="191" spans="1:6" s="284" customFormat="1" ht="28.5">
      <c r="A191" s="194">
        <f>A190+1</f>
        <v>861</v>
      </c>
      <c r="B191" s="219" t="s">
        <v>983</v>
      </c>
      <c r="C191" s="483">
        <v>0</v>
      </c>
      <c r="D191" s="483"/>
      <c r="E191" s="298"/>
      <c r="F191" s="324"/>
    </row>
    <row r="192" spans="1:6" s="284" customFormat="1" ht="28.5">
      <c r="A192" s="194">
        <f aca="true" t="shared" si="9" ref="A192:A199">A191+1</f>
        <v>862</v>
      </c>
      <c r="B192" s="219" t="s">
        <v>984</v>
      </c>
      <c r="C192" s="483">
        <v>0</v>
      </c>
      <c r="D192" s="483"/>
      <c r="E192" s="298"/>
      <c r="F192" s="324"/>
    </row>
    <row r="193" spans="1:6" s="284" customFormat="1" ht="28.5">
      <c r="A193" s="194">
        <f t="shared" si="9"/>
        <v>863</v>
      </c>
      <c r="B193" s="219" t="s">
        <v>985</v>
      </c>
      <c r="C193" s="483">
        <v>0</v>
      </c>
      <c r="D193" s="483"/>
      <c r="E193" s="298"/>
      <c r="F193" s="324"/>
    </row>
    <row r="194" spans="1:6" s="284" customFormat="1" ht="28.5">
      <c r="A194" s="194">
        <f t="shared" si="9"/>
        <v>864</v>
      </c>
      <c r="B194" s="219" t="s">
        <v>453</v>
      </c>
      <c r="C194" s="483">
        <v>0</v>
      </c>
      <c r="D194" s="483"/>
      <c r="E194" s="298"/>
      <c r="F194" s="324"/>
    </row>
    <row r="195" spans="1:6" s="284" customFormat="1" ht="28.5">
      <c r="A195" s="194">
        <f t="shared" si="9"/>
        <v>865</v>
      </c>
      <c r="B195" s="219" t="s">
        <v>454</v>
      </c>
      <c r="C195" s="483">
        <v>0</v>
      </c>
      <c r="D195" s="483"/>
      <c r="E195" s="298"/>
      <c r="F195" s="324"/>
    </row>
    <row r="196" spans="1:6" s="284" customFormat="1" ht="28.5">
      <c r="A196" s="194">
        <f t="shared" si="9"/>
        <v>866</v>
      </c>
      <c r="B196" s="219" t="s">
        <v>455</v>
      </c>
      <c r="C196" s="483">
        <v>0</v>
      </c>
      <c r="D196" s="483"/>
      <c r="E196" s="298"/>
      <c r="F196" s="324"/>
    </row>
    <row r="197" spans="1:6" s="284" customFormat="1" ht="28.5">
      <c r="A197" s="194">
        <f t="shared" si="9"/>
        <v>867</v>
      </c>
      <c r="B197" s="219" t="s">
        <v>456</v>
      </c>
      <c r="C197" s="483">
        <v>0</v>
      </c>
      <c r="D197" s="483"/>
      <c r="E197" s="298"/>
      <c r="F197" s="324"/>
    </row>
    <row r="198" spans="1:6" s="284" customFormat="1" ht="28.5">
      <c r="A198" s="194">
        <f t="shared" si="9"/>
        <v>868</v>
      </c>
      <c r="B198" s="219" t="s">
        <v>457</v>
      </c>
      <c r="C198" s="483">
        <v>0</v>
      </c>
      <c r="D198" s="483"/>
      <c r="E198" s="298"/>
      <c r="F198" s="324"/>
    </row>
    <row r="199" spans="1:6" s="284" customFormat="1" ht="28.5">
      <c r="A199" s="194">
        <f t="shared" si="9"/>
        <v>869</v>
      </c>
      <c r="B199" s="219" t="s">
        <v>18</v>
      </c>
      <c r="C199" s="483">
        <v>0</v>
      </c>
      <c r="D199" s="483"/>
      <c r="E199" s="298"/>
      <c r="F199" s="324"/>
    </row>
    <row r="200" spans="1:6" s="284" customFormat="1" ht="14.25">
      <c r="A200" s="244"/>
      <c r="B200" s="244" t="s">
        <v>1218</v>
      </c>
      <c r="C200" s="29"/>
      <c r="D200" s="29"/>
      <c r="E200" s="26"/>
      <c r="F200" s="329"/>
    </row>
    <row r="201" spans="1:6" s="284" customFormat="1" ht="28.5">
      <c r="A201" s="194">
        <f>A199+1</f>
        <v>870</v>
      </c>
      <c r="B201" s="219" t="s">
        <v>326</v>
      </c>
      <c r="C201" s="483">
        <v>0</v>
      </c>
      <c r="D201" s="483"/>
      <c r="E201" s="298"/>
      <c r="F201" s="324"/>
    </row>
    <row r="202" spans="1:6" s="284" customFormat="1" ht="42.75">
      <c r="A202" s="194">
        <f aca="true" t="shared" si="10" ref="A202:A210">A201+1</f>
        <v>871</v>
      </c>
      <c r="B202" s="219" t="s">
        <v>327</v>
      </c>
      <c r="C202" s="483">
        <v>0</v>
      </c>
      <c r="D202" s="483"/>
      <c r="E202" s="298"/>
      <c r="F202" s="324"/>
    </row>
    <row r="203" spans="1:6" s="284" customFormat="1" ht="28.5">
      <c r="A203" s="194">
        <f t="shared" si="10"/>
        <v>872</v>
      </c>
      <c r="B203" s="219" t="s">
        <v>328</v>
      </c>
      <c r="C203" s="483">
        <v>0</v>
      </c>
      <c r="D203" s="483"/>
      <c r="E203" s="298"/>
      <c r="F203" s="324"/>
    </row>
    <row r="204" spans="1:6" s="284" customFormat="1" ht="28.5">
      <c r="A204" s="194">
        <f t="shared" si="10"/>
        <v>873</v>
      </c>
      <c r="B204" s="219" t="s">
        <v>329</v>
      </c>
      <c r="C204" s="483">
        <v>0</v>
      </c>
      <c r="D204" s="483"/>
      <c r="E204" s="298"/>
      <c r="F204" s="329"/>
    </row>
    <row r="205" spans="1:6" s="284" customFormat="1" ht="28.5">
      <c r="A205" s="194">
        <f t="shared" si="10"/>
        <v>874</v>
      </c>
      <c r="B205" s="219" t="s">
        <v>330</v>
      </c>
      <c r="C205" s="483">
        <v>0</v>
      </c>
      <c r="D205" s="483"/>
      <c r="E205" s="298"/>
      <c r="F205" s="324"/>
    </row>
    <row r="206" spans="1:6" s="284" customFormat="1" ht="28.5">
      <c r="A206" s="194">
        <f t="shared" si="10"/>
        <v>875</v>
      </c>
      <c r="B206" s="219" t="s">
        <v>331</v>
      </c>
      <c r="C206" s="483">
        <v>0</v>
      </c>
      <c r="D206" s="483"/>
      <c r="E206" s="298"/>
      <c r="F206" s="324"/>
    </row>
    <row r="207" spans="1:6" s="284" customFormat="1" ht="28.5">
      <c r="A207" s="194">
        <f t="shared" si="10"/>
        <v>876</v>
      </c>
      <c r="B207" s="219" t="s">
        <v>332</v>
      </c>
      <c r="C207" s="483">
        <v>0</v>
      </c>
      <c r="D207" s="483"/>
      <c r="E207" s="298"/>
      <c r="F207" s="324"/>
    </row>
    <row r="208" spans="1:6" s="284" customFormat="1" ht="28.5">
      <c r="A208" s="194">
        <f t="shared" si="10"/>
        <v>877</v>
      </c>
      <c r="B208" s="219" t="s">
        <v>333</v>
      </c>
      <c r="C208" s="483">
        <v>0</v>
      </c>
      <c r="D208" s="483"/>
      <c r="E208" s="298"/>
      <c r="F208" s="324"/>
    </row>
    <row r="209" spans="1:6" s="284" customFormat="1" ht="28.5">
      <c r="A209" s="194">
        <f t="shared" si="10"/>
        <v>878</v>
      </c>
      <c r="B209" s="219" t="s">
        <v>334</v>
      </c>
      <c r="C209" s="483">
        <v>0</v>
      </c>
      <c r="D209" s="483"/>
      <c r="E209" s="298"/>
      <c r="F209" s="324"/>
    </row>
    <row r="210" spans="1:6" s="284" customFormat="1" ht="28.5">
      <c r="A210" s="194">
        <f t="shared" si="10"/>
        <v>879</v>
      </c>
      <c r="B210" s="219" t="s">
        <v>335</v>
      </c>
      <c r="C210" s="483">
        <v>0</v>
      </c>
      <c r="D210" s="483"/>
      <c r="E210" s="298"/>
      <c r="F210" s="324"/>
    </row>
    <row r="211" spans="1:6" s="284" customFormat="1" ht="15.75">
      <c r="A211" s="303"/>
      <c r="B211" s="303" t="s">
        <v>1760</v>
      </c>
      <c r="C211" s="485"/>
      <c r="D211" s="485"/>
      <c r="E211" s="501"/>
      <c r="F211" s="324"/>
    </row>
    <row r="212" spans="1:8" s="284" customFormat="1" ht="14.25">
      <c r="A212" s="244"/>
      <c r="B212" s="244" t="s">
        <v>1761</v>
      </c>
      <c r="C212" s="29"/>
      <c r="D212" s="29"/>
      <c r="E212" s="26"/>
      <c r="F212" s="324"/>
      <c r="H212" s="330"/>
    </row>
    <row r="213" spans="1:6" s="284" customFormat="1" ht="28.5">
      <c r="A213" s="194">
        <f>A210+1</f>
        <v>880</v>
      </c>
      <c r="B213" s="219" t="s">
        <v>596</v>
      </c>
      <c r="C213" s="483">
        <v>0</v>
      </c>
      <c r="D213" s="483"/>
      <c r="E213" s="298"/>
      <c r="F213" s="324"/>
    </row>
    <row r="214" spans="1:6" s="284" customFormat="1" ht="28.5">
      <c r="A214" s="194">
        <f>A213+1</f>
        <v>881</v>
      </c>
      <c r="B214" s="219" t="s">
        <v>597</v>
      </c>
      <c r="C214" s="483">
        <v>0</v>
      </c>
      <c r="D214" s="483"/>
      <c r="E214" s="298"/>
      <c r="F214" s="324"/>
    </row>
    <row r="215" spans="1:6" s="284" customFormat="1" ht="28.5">
      <c r="A215" s="194">
        <f>A214+1</f>
        <v>882</v>
      </c>
      <c r="B215" s="219" t="s">
        <v>598</v>
      </c>
      <c r="C215" s="483">
        <v>0</v>
      </c>
      <c r="D215" s="483"/>
      <c r="E215" s="298"/>
      <c r="F215" s="324"/>
    </row>
    <row r="216" spans="1:6" s="284" customFormat="1" ht="28.5">
      <c r="A216" s="194">
        <f>A215+1</f>
        <v>883</v>
      </c>
      <c r="B216" s="219" t="s">
        <v>509</v>
      </c>
      <c r="C216" s="483">
        <v>0</v>
      </c>
      <c r="D216" s="483"/>
      <c r="E216" s="298"/>
      <c r="F216" s="324"/>
    </row>
    <row r="217" spans="1:6" s="284" customFormat="1" ht="28.5">
      <c r="A217" s="194">
        <f>A216+1</f>
        <v>884</v>
      </c>
      <c r="B217" s="219" t="s">
        <v>1219</v>
      </c>
      <c r="C217" s="483">
        <v>0</v>
      </c>
      <c r="D217" s="483"/>
      <c r="E217" s="298"/>
      <c r="F217" s="324"/>
    </row>
    <row r="218" spans="1:6" s="284" customFormat="1" ht="14.25">
      <c r="A218" s="194">
        <f>A217+1</f>
        <v>885</v>
      </c>
      <c r="B218" s="219" t="s">
        <v>510</v>
      </c>
      <c r="C218" s="483">
        <v>0</v>
      </c>
      <c r="D218" s="483"/>
      <c r="E218" s="298"/>
      <c r="F218" s="324"/>
    </row>
    <row r="219" spans="1:6" s="284" customFormat="1" ht="15.75">
      <c r="A219" s="303"/>
      <c r="B219" s="303" t="s">
        <v>511</v>
      </c>
      <c r="C219" s="485"/>
      <c r="D219" s="485"/>
      <c r="E219" s="501"/>
      <c r="F219" s="324"/>
    </row>
    <row r="220" spans="1:6" s="284" customFormat="1" ht="14.25">
      <c r="A220" s="244"/>
      <c r="B220" s="244" t="s">
        <v>1078</v>
      </c>
      <c r="C220" s="29"/>
      <c r="D220" s="29"/>
      <c r="E220" s="26"/>
      <c r="F220" s="325"/>
    </row>
    <row r="221" spans="1:6" s="284" customFormat="1" ht="14.25">
      <c r="A221" s="194">
        <f>A218+1</f>
        <v>886</v>
      </c>
      <c r="B221" s="219" t="s">
        <v>1118</v>
      </c>
      <c r="C221" s="483">
        <v>0</v>
      </c>
      <c r="D221" s="483"/>
      <c r="E221" s="298"/>
      <c r="F221" s="324"/>
    </row>
    <row r="222" spans="1:6" s="284" customFormat="1" ht="42.75">
      <c r="A222" s="194">
        <f aca="true" t="shared" si="11" ref="A222:A227">A221+1</f>
        <v>887</v>
      </c>
      <c r="B222" s="219" t="s">
        <v>512</v>
      </c>
      <c r="C222" s="483">
        <v>0</v>
      </c>
      <c r="D222" s="483"/>
      <c r="E222" s="298"/>
      <c r="F222" s="324"/>
    </row>
    <row r="223" spans="1:6" s="284" customFormat="1" ht="42.75">
      <c r="A223" s="194">
        <f t="shared" si="11"/>
        <v>888</v>
      </c>
      <c r="B223" s="219" t="s">
        <v>513</v>
      </c>
      <c r="C223" s="483">
        <v>0</v>
      </c>
      <c r="D223" s="483"/>
      <c r="E223" s="298"/>
      <c r="F223" s="324"/>
    </row>
    <row r="224" spans="1:6" s="284" customFormat="1" ht="28.5">
      <c r="A224" s="194">
        <f t="shared" si="11"/>
        <v>889</v>
      </c>
      <c r="B224" s="219" t="s">
        <v>1220</v>
      </c>
      <c r="C224" s="483">
        <v>0</v>
      </c>
      <c r="D224" s="483"/>
      <c r="E224" s="298"/>
      <c r="F224" s="324"/>
    </row>
    <row r="225" spans="1:6" s="284" customFormat="1" ht="60" customHeight="1">
      <c r="A225" s="194">
        <f t="shared" si="11"/>
        <v>890</v>
      </c>
      <c r="B225" s="219" t="s">
        <v>950</v>
      </c>
      <c r="C225" s="483">
        <v>0</v>
      </c>
      <c r="D225" s="483"/>
      <c r="E225" s="298"/>
      <c r="F225" s="324"/>
    </row>
    <row r="226" spans="1:6" s="284" customFormat="1" ht="28.5">
      <c r="A226" s="194">
        <f t="shared" si="11"/>
        <v>891</v>
      </c>
      <c r="B226" s="219" t="s">
        <v>951</v>
      </c>
      <c r="C226" s="483">
        <v>0</v>
      </c>
      <c r="D226" s="483"/>
      <c r="E226" s="298"/>
      <c r="F226" s="324"/>
    </row>
    <row r="227" spans="1:6" s="284" customFormat="1" ht="28.5">
      <c r="A227" s="194">
        <f t="shared" si="11"/>
        <v>892</v>
      </c>
      <c r="B227" s="219" t="s">
        <v>952</v>
      </c>
      <c r="C227" s="483">
        <v>0</v>
      </c>
      <c r="D227" s="483"/>
      <c r="E227" s="298"/>
      <c r="F227" s="324"/>
    </row>
    <row r="228" spans="1:6" s="284" customFormat="1" ht="14.25">
      <c r="A228" s="244"/>
      <c r="B228" s="244" t="s">
        <v>22</v>
      </c>
      <c r="C228" s="29"/>
      <c r="D228" s="29"/>
      <c r="E228" s="26"/>
      <c r="F228" s="324"/>
    </row>
    <row r="229" spans="1:6" s="284" customFormat="1" ht="28.5">
      <c r="A229" s="194">
        <f>A227+1</f>
        <v>893</v>
      </c>
      <c r="B229" s="219" t="s">
        <v>23</v>
      </c>
      <c r="C229" s="483">
        <v>0</v>
      </c>
      <c r="D229" s="483"/>
      <c r="E229" s="298"/>
      <c r="F229" s="324"/>
    </row>
    <row r="230" spans="1:6" s="284" customFormat="1" ht="28.5">
      <c r="A230" s="194">
        <f aca="true" t="shared" si="12" ref="A230:A245">A229+1</f>
        <v>894</v>
      </c>
      <c r="B230" s="219" t="s">
        <v>1018</v>
      </c>
      <c r="C230" s="483">
        <v>0</v>
      </c>
      <c r="D230" s="483"/>
      <c r="E230" s="298"/>
      <c r="F230" s="324"/>
    </row>
    <row r="231" spans="1:6" s="284" customFormat="1" ht="14.25">
      <c r="A231" s="194">
        <f t="shared" si="12"/>
        <v>895</v>
      </c>
      <c r="B231" s="219" t="s">
        <v>24</v>
      </c>
      <c r="C231" s="483">
        <v>0</v>
      </c>
      <c r="D231" s="483"/>
      <c r="E231" s="298"/>
      <c r="F231" s="324"/>
    </row>
    <row r="232" spans="1:6" s="284" customFormat="1" ht="14.25">
      <c r="A232" s="194">
        <f t="shared" si="12"/>
        <v>896</v>
      </c>
      <c r="B232" s="219" t="s">
        <v>1221</v>
      </c>
      <c r="C232" s="483">
        <v>0</v>
      </c>
      <c r="D232" s="483"/>
      <c r="E232" s="298"/>
      <c r="F232" s="324"/>
    </row>
    <row r="233" spans="1:6" s="284" customFormat="1" ht="14.25">
      <c r="A233" s="194">
        <f t="shared" si="12"/>
        <v>897</v>
      </c>
      <c r="B233" s="219" t="s">
        <v>25</v>
      </c>
      <c r="C233" s="483">
        <v>0</v>
      </c>
      <c r="D233" s="483"/>
      <c r="E233" s="298"/>
      <c r="F233" s="324"/>
    </row>
    <row r="234" spans="1:6" s="284" customFormat="1" ht="14.25">
      <c r="A234" s="194">
        <f t="shared" si="12"/>
        <v>898</v>
      </c>
      <c r="B234" s="219" t="s">
        <v>26</v>
      </c>
      <c r="C234" s="483">
        <v>0</v>
      </c>
      <c r="D234" s="483"/>
      <c r="E234" s="298"/>
      <c r="F234" s="324"/>
    </row>
    <row r="235" spans="1:6" s="284" customFormat="1" ht="14.25">
      <c r="A235" s="194">
        <f t="shared" si="12"/>
        <v>899</v>
      </c>
      <c r="B235" s="219" t="s">
        <v>27</v>
      </c>
      <c r="C235" s="483">
        <v>0</v>
      </c>
      <c r="D235" s="483"/>
      <c r="E235" s="298"/>
      <c r="F235" s="324"/>
    </row>
    <row r="236" spans="1:6" s="284" customFormat="1" ht="14.25">
      <c r="A236" s="194">
        <f t="shared" si="12"/>
        <v>900</v>
      </c>
      <c r="B236" s="219" t="s">
        <v>28</v>
      </c>
      <c r="C236" s="483">
        <v>0</v>
      </c>
      <c r="D236" s="483"/>
      <c r="E236" s="298"/>
      <c r="F236" s="324"/>
    </row>
    <row r="237" spans="1:6" s="284" customFormat="1" ht="14.25">
      <c r="A237" s="194">
        <f t="shared" si="12"/>
        <v>901</v>
      </c>
      <c r="B237" s="219" t="s">
        <v>703</v>
      </c>
      <c r="C237" s="483">
        <v>0</v>
      </c>
      <c r="D237" s="483"/>
      <c r="E237" s="298"/>
      <c r="F237" s="324"/>
    </row>
    <row r="238" spans="1:6" s="284" customFormat="1" ht="14.25">
      <c r="A238" s="194">
        <f t="shared" si="12"/>
        <v>902</v>
      </c>
      <c r="B238" s="219" t="s">
        <v>704</v>
      </c>
      <c r="C238" s="483">
        <v>0</v>
      </c>
      <c r="D238" s="483"/>
      <c r="E238" s="298"/>
      <c r="F238" s="324"/>
    </row>
    <row r="239" spans="1:6" s="284" customFormat="1" ht="14.25">
      <c r="A239" s="194">
        <f t="shared" si="12"/>
        <v>903</v>
      </c>
      <c r="B239" s="219" t="s">
        <v>1019</v>
      </c>
      <c r="C239" s="483">
        <v>0</v>
      </c>
      <c r="D239" s="483"/>
      <c r="E239" s="298"/>
      <c r="F239" s="324"/>
    </row>
    <row r="240" spans="1:6" s="284" customFormat="1" ht="14.25">
      <c r="A240" s="194">
        <f t="shared" si="12"/>
        <v>904</v>
      </c>
      <c r="B240" s="219" t="s">
        <v>705</v>
      </c>
      <c r="C240" s="483">
        <v>0</v>
      </c>
      <c r="D240" s="483"/>
      <c r="E240" s="298"/>
      <c r="F240" s="329"/>
    </row>
    <row r="241" spans="1:6" s="284" customFormat="1" ht="28.5">
      <c r="A241" s="194">
        <f t="shared" si="12"/>
        <v>905</v>
      </c>
      <c r="B241" s="219" t="s">
        <v>706</v>
      </c>
      <c r="C241" s="483">
        <v>0</v>
      </c>
      <c r="D241" s="483"/>
      <c r="E241" s="298"/>
      <c r="F241" s="329"/>
    </row>
    <row r="242" spans="1:6" s="284" customFormat="1" ht="16.5" customHeight="1">
      <c r="A242" s="194">
        <f t="shared" si="12"/>
        <v>906</v>
      </c>
      <c r="B242" s="219" t="s">
        <v>1020</v>
      </c>
      <c r="C242" s="483">
        <v>0</v>
      </c>
      <c r="D242" s="483"/>
      <c r="E242" s="298"/>
      <c r="F242" s="324"/>
    </row>
    <row r="243" spans="1:6" s="284" customFormat="1" ht="28.5">
      <c r="A243" s="194">
        <f t="shared" si="12"/>
        <v>907</v>
      </c>
      <c r="B243" s="219" t="s">
        <v>708</v>
      </c>
      <c r="C243" s="483">
        <v>0</v>
      </c>
      <c r="D243" s="483"/>
      <c r="E243" s="298"/>
      <c r="F243" s="324"/>
    </row>
    <row r="244" spans="1:6" s="284" customFormat="1" ht="31.5" customHeight="1">
      <c r="A244" s="194">
        <f t="shared" si="12"/>
        <v>908</v>
      </c>
      <c r="B244" s="219" t="s">
        <v>1021</v>
      </c>
      <c r="C244" s="483">
        <v>0</v>
      </c>
      <c r="D244" s="483"/>
      <c r="E244" s="298"/>
      <c r="F244" s="324"/>
    </row>
    <row r="245" spans="1:6" s="284" customFormat="1" ht="16.5" customHeight="1">
      <c r="A245" s="194">
        <f t="shared" si="12"/>
        <v>909</v>
      </c>
      <c r="B245" s="219" t="s">
        <v>1022</v>
      </c>
      <c r="C245" s="483">
        <v>0</v>
      </c>
      <c r="D245" s="483"/>
      <c r="E245" s="298"/>
      <c r="F245" s="324"/>
    </row>
    <row r="246" spans="1:6" s="284" customFormat="1" ht="15.75">
      <c r="A246" s="191"/>
      <c r="B246" s="191" t="s">
        <v>590</v>
      </c>
      <c r="C246" s="30"/>
      <c r="D246" s="30"/>
      <c r="E246" s="480"/>
      <c r="F246" s="324"/>
    </row>
    <row r="247" spans="1:6" s="284" customFormat="1" ht="14.25">
      <c r="A247" s="244"/>
      <c r="B247" s="244" t="s">
        <v>1762</v>
      </c>
      <c r="C247" s="29"/>
      <c r="D247" s="29"/>
      <c r="E247" s="26"/>
      <c r="F247" s="324"/>
    </row>
    <row r="248" spans="1:6" s="284" customFormat="1" ht="14.25">
      <c r="A248" s="194">
        <f>A245+1</f>
        <v>910</v>
      </c>
      <c r="B248" s="219" t="s">
        <v>591</v>
      </c>
      <c r="C248" s="483">
        <v>0</v>
      </c>
      <c r="D248" s="483"/>
      <c r="E248" s="298"/>
      <c r="F248" s="324"/>
    </row>
    <row r="249" spans="1:6" s="284" customFormat="1" ht="14.25">
      <c r="A249" s="194">
        <f aca="true" t="shared" si="13" ref="A249:A259">A248+1</f>
        <v>911</v>
      </c>
      <c r="B249" s="220" t="s">
        <v>1763</v>
      </c>
      <c r="C249" s="483">
        <v>0</v>
      </c>
      <c r="D249" s="483"/>
      <c r="E249" s="298"/>
      <c r="F249" s="324"/>
    </row>
    <row r="250" spans="1:6" s="284" customFormat="1" ht="28.5">
      <c r="A250" s="194">
        <f t="shared" si="13"/>
        <v>912</v>
      </c>
      <c r="B250" s="219" t="s">
        <v>1764</v>
      </c>
      <c r="C250" s="483">
        <v>0</v>
      </c>
      <c r="D250" s="483"/>
      <c r="E250" s="298"/>
      <c r="F250" s="324"/>
    </row>
    <row r="251" spans="1:6" s="284" customFormat="1" ht="28.5">
      <c r="A251" s="194">
        <f t="shared" si="13"/>
        <v>913</v>
      </c>
      <c r="B251" s="219" t="s">
        <v>1765</v>
      </c>
      <c r="C251" s="483">
        <v>0</v>
      </c>
      <c r="D251" s="483"/>
      <c r="E251" s="298"/>
      <c r="F251" s="324"/>
    </row>
    <row r="252" spans="1:6" s="284" customFormat="1" ht="28.5">
      <c r="A252" s="194">
        <f t="shared" si="13"/>
        <v>914</v>
      </c>
      <c r="B252" s="219" t="s">
        <v>1766</v>
      </c>
      <c r="C252" s="483">
        <v>0</v>
      </c>
      <c r="D252" s="483"/>
      <c r="E252" s="298"/>
      <c r="F252" s="324"/>
    </row>
    <row r="253" spans="1:6" s="284" customFormat="1" ht="28.5">
      <c r="A253" s="194">
        <f t="shared" si="13"/>
        <v>915</v>
      </c>
      <c r="B253" s="219" t="s">
        <v>1767</v>
      </c>
      <c r="C253" s="483">
        <v>0</v>
      </c>
      <c r="D253" s="483"/>
      <c r="E253" s="298"/>
      <c r="F253" s="324"/>
    </row>
    <row r="254" spans="1:6" s="284" customFormat="1" ht="28.5">
      <c r="A254" s="194">
        <f t="shared" si="13"/>
        <v>916</v>
      </c>
      <c r="B254" s="219" t="s">
        <v>1768</v>
      </c>
      <c r="C254" s="483">
        <v>0</v>
      </c>
      <c r="D254" s="483"/>
      <c r="E254" s="298"/>
      <c r="F254" s="324"/>
    </row>
    <row r="255" spans="1:6" s="284" customFormat="1" ht="28.5">
      <c r="A255" s="194">
        <f t="shared" si="13"/>
        <v>917</v>
      </c>
      <c r="B255" s="219" t="s">
        <v>1769</v>
      </c>
      <c r="C255" s="483">
        <v>0</v>
      </c>
      <c r="D255" s="483"/>
      <c r="E255" s="298"/>
      <c r="F255" s="324"/>
    </row>
    <row r="256" spans="1:6" s="284" customFormat="1" ht="28.5">
      <c r="A256" s="194">
        <f t="shared" si="13"/>
        <v>918</v>
      </c>
      <c r="B256" s="219" t="s">
        <v>836</v>
      </c>
      <c r="C256" s="483">
        <v>0</v>
      </c>
      <c r="D256" s="483"/>
      <c r="E256" s="298"/>
      <c r="F256" s="324"/>
    </row>
    <row r="257" spans="1:6" s="284" customFormat="1" ht="28.5">
      <c r="A257" s="194">
        <f t="shared" si="13"/>
        <v>919</v>
      </c>
      <c r="B257" s="219" t="s">
        <v>837</v>
      </c>
      <c r="C257" s="483">
        <v>0</v>
      </c>
      <c r="D257" s="483"/>
      <c r="E257" s="298"/>
      <c r="F257" s="324"/>
    </row>
    <row r="258" spans="1:6" s="284" customFormat="1" ht="28.5">
      <c r="A258" s="194">
        <f t="shared" si="13"/>
        <v>920</v>
      </c>
      <c r="B258" s="219" t="s">
        <v>839</v>
      </c>
      <c r="C258" s="483">
        <v>0</v>
      </c>
      <c r="D258" s="483"/>
      <c r="E258" s="298"/>
      <c r="F258" s="324"/>
    </row>
    <row r="259" spans="1:6" s="284" customFormat="1" ht="28.5">
      <c r="A259" s="194">
        <f t="shared" si="13"/>
        <v>921</v>
      </c>
      <c r="B259" s="219" t="s">
        <v>838</v>
      </c>
      <c r="C259" s="483">
        <v>0</v>
      </c>
      <c r="D259" s="483"/>
      <c r="E259" s="298"/>
      <c r="F259" s="324"/>
    </row>
    <row r="260" spans="1:6" s="284" customFormat="1" ht="14.25">
      <c r="A260" s="244"/>
      <c r="B260" s="244" t="s">
        <v>592</v>
      </c>
      <c r="C260" s="29"/>
      <c r="D260" s="29"/>
      <c r="E260" s="26"/>
      <c r="F260" s="324"/>
    </row>
    <row r="261" spans="1:6" s="284" customFormat="1" ht="14.25">
      <c r="A261" s="194">
        <f>A259+1</f>
        <v>922</v>
      </c>
      <c r="B261" s="219" t="s">
        <v>593</v>
      </c>
      <c r="C261" s="483">
        <v>0</v>
      </c>
      <c r="D261" s="483"/>
      <c r="E261" s="298"/>
      <c r="F261" s="324"/>
    </row>
    <row r="262" spans="1:6" s="284" customFormat="1" ht="14.25">
      <c r="A262" s="194">
        <f>A261+1</f>
        <v>923</v>
      </c>
      <c r="B262" s="219" t="s">
        <v>594</v>
      </c>
      <c r="C262" s="483">
        <v>0</v>
      </c>
      <c r="D262" s="483"/>
      <c r="E262" s="298"/>
      <c r="F262" s="324"/>
    </row>
    <row r="263" spans="1:6" s="284" customFormat="1" ht="28.5">
      <c r="A263" s="194">
        <f>A262+1</f>
        <v>924</v>
      </c>
      <c r="B263" s="219" t="s">
        <v>595</v>
      </c>
      <c r="C263" s="483">
        <v>0</v>
      </c>
      <c r="D263" s="483"/>
      <c r="E263" s="298"/>
      <c r="F263" s="324"/>
    </row>
    <row r="264" spans="1:6" s="284" customFormat="1" ht="15.75">
      <c r="A264" s="317"/>
      <c r="B264" s="317" t="s">
        <v>1023</v>
      </c>
      <c r="C264" s="513"/>
      <c r="D264" s="513"/>
      <c r="E264" s="514"/>
      <c r="F264" s="324"/>
    </row>
    <row r="265" spans="1:6" s="284" customFormat="1" ht="15.75">
      <c r="A265" s="303"/>
      <c r="B265" s="303" t="s">
        <v>1024</v>
      </c>
      <c r="C265" s="485"/>
      <c r="D265" s="485"/>
      <c r="E265" s="501"/>
      <c r="F265" s="324"/>
    </row>
    <row r="266" spans="1:6" s="284" customFormat="1" ht="14.25">
      <c r="A266" s="244"/>
      <c r="B266" s="244" t="s">
        <v>1028</v>
      </c>
      <c r="C266" s="29"/>
      <c r="D266" s="29"/>
      <c r="E266" s="26"/>
      <c r="F266" s="324"/>
    </row>
    <row r="267" spans="1:6" s="284" customFormat="1" ht="14.25">
      <c r="A267" s="194">
        <f>A263+1</f>
        <v>925</v>
      </c>
      <c r="B267" s="219" t="s">
        <v>840</v>
      </c>
      <c r="C267" s="483">
        <v>0</v>
      </c>
      <c r="D267" s="483"/>
      <c r="E267" s="298"/>
      <c r="F267" s="324"/>
    </row>
    <row r="268" spans="1:6" s="284" customFormat="1" ht="28.5">
      <c r="A268" s="194">
        <f aca="true" t="shared" si="14" ref="A268:A275">A267+1</f>
        <v>926</v>
      </c>
      <c r="B268" s="219" t="s">
        <v>1774</v>
      </c>
      <c r="C268" s="483">
        <v>0</v>
      </c>
      <c r="D268" s="483"/>
      <c r="E268" s="298"/>
      <c r="F268" s="324"/>
    </row>
    <row r="269" spans="1:6" s="284" customFormat="1" ht="14.25">
      <c r="A269" s="244"/>
      <c r="B269" s="244" t="s">
        <v>1027</v>
      </c>
      <c r="C269" s="29"/>
      <c r="D269" s="29"/>
      <c r="E269" s="26"/>
      <c r="F269" s="324"/>
    </row>
    <row r="270" spans="1:6" s="284" customFormat="1" ht="14.25">
      <c r="A270" s="194">
        <f>A268+1</f>
        <v>927</v>
      </c>
      <c r="B270" s="220" t="s">
        <v>841</v>
      </c>
      <c r="C270" s="483">
        <v>0</v>
      </c>
      <c r="D270" s="483"/>
      <c r="E270" s="298"/>
      <c r="F270" s="324"/>
    </row>
    <row r="271" spans="1:6" s="284" customFormat="1" ht="28.5">
      <c r="A271" s="194">
        <f t="shared" si="14"/>
        <v>928</v>
      </c>
      <c r="B271" s="220" t="s">
        <v>842</v>
      </c>
      <c r="C271" s="483">
        <v>0</v>
      </c>
      <c r="D271" s="483"/>
      <c r="E271" s="298"/>
      <c r="F271" s="324"/>
    </row>
    <row r="272" spans="1:6" s="284" customFormat="1" ht="28.5">
      <c r="A272" s="194">
        <f t="shared" si="14"/>
        <v>929</v>
      </c>
      <c r="B272" s="220" t="s">
        <v>843</v>
      </c>
      <c r="C272" s="483">
        <v>0</v>
      </c>
      <c r="D272" s="483"/>
      <c r="E272" s="298"/>
      <c r="F272" s="324"/>
    </row>
    <row r="273" spans="1:6" s="284" customFormat="1" ht="28.5">
      <c r="A273" s="194">
        <f t="shared" si="14"/>
        <v>930</v>
      </c>
      <c r="B273" s="220" t="s">
        <v>844</v>
      </c>
      <c r="C273" s="483">
        <v>0</v>
      </c>
      <c r="D273" s="483"/>
      <c r="E273" s="298"/>
      <c r="F273" s="324"/>
    </row>
    <row r="274" spans="1:6" s="284" customFormat="1" ht="28.5">
      <c r="A274" s="194">
        <f t="shared" si="14"/>
        <v>931</v>
      </c>
      <c r="B274" s="220" t="s">
        <v>847</v>
      </c>
      <c r="C274" s="483">
        <v>0</v>
      </c>
      <c r="D274" s="483"/>
      <c r="E274" s="298"/>
      <c r="F274" s="324"/>
    </row>
    <row r="275" spans="1:6" s="284" customFormat="1" ht="28.5">
      <c r="A275" s="194">
        <f t="shared" si="14"/>
        <v>932</v>
      </c>
      <c r="B275" s="220" t="s">
        <v>845</v>
      </c>
      <c r="C275" s="483">
        <v>0</v>
      </c>
      <c r="D275" s="483"/>
      <c r="E275" s="298"/>
      <c r="F275" s="324"/>
    </row>
    <row r="276" spans="1:6" s="284" customFormat="1" ht="15.75">
      <c r="A276" s="191"/>
      <c r="B276" s="191" t="s">
        <v>846</v>
      </c>
      <c r="C276" s="30"/>
      <c r="D276" s="30"/>
      <c r="E276" s="480"/>
      <c r="F276" s="324"/>
    </row>
    <row r="277" spans="1:6" s="284" customFormat="1" ht="14.25">
      <c r="A277" s="244"/>
      <c r="B277" s="244" t="s">
        <v>1029</v>
      </c>
      <c r="C277" s="29"/>
      <c r="D277" s="29"/>
      <c r="E277" s="26"/>
      <c r="F277" s="324"/>
    </row>
    <row r="278" spans="1:6" s="284" customFormat="1" ht="14.25">
      <c r="A278" s="195">
        <f>A275+1</f>
        <v>933</v>
      </c>
      <c r="B278" s="220" t="s">
        <v>848</v>
      </c>
      <c r="C278" s="483">
        <v>0</v>
      </c>
      <c r="D278" s="483"/>
      <c r="E278" s="298"/>
      <c r="F278" s="324"/>
    </row>
    <row r="279" spans="1:6" s="284" customFormat="1" ht="28.5">
      <c r="A279" s="194">
        <f aca="true" t="shared" si="15" ref="A279:A284">A278+1</f>
        <v>934</v>
      </c>
      <c r="B279" s="219" t="s">
        <v>1336</v>
      </c>
      <c r="C279" s="483">
        <v>0</v>
      </c>
      <c r="D279" s="483"/>
      <c r="E279" s="298"/>
      <c r="F279" s="324"/>
    </row>
    <row r="280" spans="1:6" s="284" customFormat="1" ht="14.25">
      <c r="A280" s="194">
        <f t="shared" si="15"/>
        <v>935</v>
      </c>
      <c r="B280" s="220" t="s">
        <v>1337</v>
      </c>
      <c r="C280" s="483">
        <v>0</v>
      </c>
      <c r="D280" s="483"/>
      <c r="E280" s="298"/>
      <c r="F280" s="324"/>
    </row>
    <row r="281" spans="1:6" s="284" customFormat="1" ht="28.5">
      <c r="A281" s="194">
        <f t="shared" si="15"/>
        <v>936</v>
      </c>
      <c r="B281" s="219" t="s">
        <v>1030</v>
      </c>
      <c r="C281" s="483">
        <v>0</v>
      </c>
      <c r="D281" s="483"/>
      <c r="E281" s="298"/>
      <c r="F281" s="324"/>
    </row>
    <row r="282" spans="1:6" s="284" customFormat="1" ht="28.5">
      <c r="A282" s="194">
        <f t="shared" si="15"/>
        <v>937</v>
      </c>
      <c r="B282" s="219" t="s">
        <v>1338</v>
      </c>
      <c r="C282" s="483">
        <v>0</v>
      </c>
      <c r="D282" s="483"/>
      <c r="E282" s="298"/>
      <c r="F282" s="324"/>
    </row>
    <row r="283" spans="1:6" s="284" customFormat="1" ht="28.5">
      <c r="A283" s="194">
        <f t="shared" si="15"/>
        <v>938</v>
      </c>
      <c r="B283" s="219" t="s">
        <v>1031</v>
      </c>
      <c r="C283" s="483">
        <v>0</v>
      </c>
      <c r="D283" s="483"/>
      <c r="E283" s="298"/>
      <c r="F283" s="324"/>
    </row>
    <row r="284" spans="1:6" s="284" customFormat="1" ht="28.5">
      <c r="A284" s="194">
        <f t="shared" si="15"/>
        <v>939</v>
      </c>
      <c r="B284" s="219" t="s">
        <v>1339</v>
      </c>
      <c r="C284" s="483">
        <v>0</v>
      </c>
      <c r="D284" s="483"/>
      <c r="E284" s="298"/>
      <c r="F284" s="324"/>
    </row>
    <row r="285" spans="1:6" s="284" customFormat="1" ht="14.25">
      <c r="A285" s="244"/>
      <c r="B285" s="244" t="s">
        <v>1032</v>
      </c>
      <c r="C285" s="29"/>
      <c r="D285" s="29"/>
      <c r="E285" s="26"/>
      <c r="F285" s="324"/>
    </row>
    <row r="286" spans="1:6" s="284" customFormat="1" ht="28.5">
      <c r="A286" s="194">
        <f>A284+1</f>
        <v>940</v>
      </c>
      <c r="B286" s="219" t="s">
        <v>1033</v>
      </c>
      <c r="C286" s="483">
        <v>0</v>
      </c>
      <c r="D286" s="483"/>
      <c r="E286" s="298"/>
      <c r="F286" s="324"/>
    </row>
    <row r="287" spans="1:6" s="284" customFormat="1" ht="28.5">
      <c r="A287" s="194">
        <f>A286+1</f>
        <v>941</v>
      </c>
      <c r="B287" s="220" t="s">
        <v>709</v>
      </c>
      <c r="C287" s="483">
        <v>0</v>
      </c>
      <c r="D287" s="483"/>
      <c r="E287" s="298"/>
      <c r="F287" s="324"/>
    </row>
    <row r="288" spans="1:6" s="284" customFormat="1" ht="14.25">
      <c r="A288" s="194">
        <f>A287+1</f>
        <v>942</v>
      </c>
      <c r="B288" s="219" t="s">
        <v>1034</v>
      </c>
      <c r="C288" s="483">
        <v>0</v>
      </c>
      <c r="D288" s="483"/>
      <c r="E288" s="298"/>
      <c r="F288" s="324"/>
    </row>
    <row r="289" spans="1:6" s="284" customFormat="1" ht="14.25">
      <c r="A289" s="194">
        <f>A288+1</f>
        <v>943</v>
      </c>
      <c r="B289" s="219" t="s">
        <v>1775</v>
      </c>
      <c r="C289" s="483">
        <v>0</v>
      </c>
      <c r="D289" s="483"/>
      <c r="E289" s="298"/>
      <c r="F289" s="324"/>
    </row>
    <row r="290" spans="1:6" s="284" customFormat="1" ht="15.75">
      <c r="A290" s="191"/>
      <c r="B290" s="191" t="s">
        <v>1025</v>
      </c>
      <c r="C290" s="30"/>
      <c r="D290" s="30"/>
      <c r="E290" s="480"/>
      <c r="F290" s="324"/>
    </row>
    <row r="291" spans="1:6" s="284" customFormat="1" ht="14.25">
      <c r="A291" s="244"/>
      <c r="B291" s="244" t="s">
        <v>1722</v>
      </c>
      <c r="C291" s="29"/>
      <c r="D291" s="29"/>
      <c r="E291" s="26"/>
      <c r="F291" s="324"/>
    </row>
    <row r="292" spans="1:6" s="284" customFormat="1" ht="14.25">
      <c r="A292" s="194">
        <f>A289+1</f>
        <v>944</v>
      </c>
      <c r="B292" s="219" t="s">
        <v>1026</v>
      </c>
      <c r="C292" s="483">
        <v>0</v>
      </c>
      <c r="D292" s="483"/>
      <c r="E292" s="298"/>
      <c r="F292" s="324"/>
    </row>
    <row r="293" spans="1:6" s="284" customFormat="1" ht="28.5">
      <c r="A293" s="194">
        <f>A292+1</f>
        <v>945</v>
      </c>
      <c r="B293" s="219" t="s">
        <v>1717</v>
      </c>
      <c r="C293" s="483">
        <v>0</v>
      </c>
      <c r="D293" s="483"/>
      <c r="E293" s="298"/>
      <c r="F293" s="324"/>
    </row>
    <row r="294" spans="1:6" s="284" customFormat="1" ht="28.5">
      <c r="A294" s="194">
        <f>A293+1</f>
        <v>946</v>
      </c>
      <c r="B294" s="219" t="s">
        <v>1718</v>
      </c>
      <c r="C294" s="483">
        <v>0</v>
      </c>
      <c r="D294" s="483"/>
      <c r="E294" s="298"/>
      <c r="F294" s="324"/>
    </row>
    <row r="295" spans="1:6" s="284" customFormat="1" ht="28.5">
      <c r="A295" s="194">
        <f>A294+1</f>
        <v>947</v>
      </c>
      <c r="B295" s="219" t="s">
        <v>1719</v>
      </c>
      <c r="C295" s="483">
        <v>0</v>
      </c>
      <c r="D295" s="483"/>
      <c r="E295" s="298"/>
      <c r="F295" s="327"/>
    </row>
    <row r="296" spans="1:6" s="284" customFormat="1" ht="28.5">
      <c r="A296" s="194">
        <f>A295+1</f>
        <v>948</v>
      </c>
      <c r="B296" s="219" t="s">
        <v>1720</v>
      </c>
      <c r="C296" s="483">
        <v>0</v>
      </c>
      <c r="D296" s="483"/>
      <c r="E296" s="298"/>
      <c r="F296" s="324"/>
    </row>
    <row r="297" spans="1:6" s="284" customFormat="1" ht="28.5">
      <c r="A297" s="194">
        <f>A296+1</f>
        <v>949</v>
      </c>
      <c r="B297" s="219" t="s">
        <v>1721</v>
      </c>
      <c r="C297" s="7">
        <v>0</v>
      </c>
      <c r="D297" s="7"/>
      <c r="E297" s="298"/>
      <c r="F297" s="324"/>
    </row>
    <row r="298" spans="1:8" ht="14.25">
      <c r="A298" s="331"/>
      <c r="B298" s="331" t="s">
        <v>440</v>
      </c>
      <c r="C298" s="8"/>
      <c r="D298" s="8"/>
      <c r="E298" s="16"/>
      <c r="F298" s="324"/>
      <c r="G298" s="284"/>
      <c r="H298" s="284"/>
    </row>
    <row r="299" spans="1:6" s="284" customFormat="1" ht="30.75" customHeight="1">
      <c r="A299" s="194">
        <f>A297+1</f>
        <v>950</v>
      </c>
      <c r="B299" s="219" t="s">
        <v>441</v>
      </c>
      <c r="C299" s="7">
        <v>0</v>
      </c>
      <c r="D299" s="7"/>
      <c r="E299" s="7"/>
      <c r="F299" s="324"/>
    </row>
    <row r="300" spans="1:5" s="284" customFormat="1" ht="15">
      <c r="A300" s="201"/>
      <c r="B300" s="222"/>
      <c r="C300" s="198"/>
      <c r="D300" s="199"/>
      <c r="E300" s="200"/>
    </row>
    <row r="301" spans="1:6" s="284" customFormat="1" ht="18">
      <c r="A301" s="152"/>
      <c r="B301" s="152" t="s">
        <v>1387</v>
      </c>
      <c r="C301" s="332"/>
      <c r="D301" s="332"/>
      <c r="E301" s="152"/>
      <c r="F301" s="205"/>
    </row>
    <row r="302" spans="1:6" s="284" customFormat="1" ht="14.25">
      <c r="A302" s="209"/>
      <c r="B302" s="224"/>
      <c r="C302" s="425"/>
      <c r="D302" s="425"/>
      <c r="E302" s="476"/>
      <c r="F302" s="324"/>
    </row>
    <row r="303" spans="1:6" s="284" customFormat="1" ht="14.25">
      <c r="A303" s="471" t="s">
        <v>184</v>
      </c>
      <c r="B303" s="224"/>
      <c r="C303" s="425"/>
      <c r="D303" s="425"/>
      <c r="E303" s="476"/>
      <c r="F303" s="324"/>
    </row>
    <row r="304" spans="1:6" s="284" customFormat="1" ht="14.25">
      <c r="A304" s="209"/>
      <c r="B304" s="224"/>
      <c r="C304" s="425"/>
      <c r="D304" s="425"/>
      <c r="E304" s="476"/>
      <c r="F304" s="324"/>
    </row>
    <row r="305" spans="1:6" s="284" customFormat="1" ht="14.25">
      <c r="A305" s="209"/>
      <c r="B305" s="224"/>
      <c r="C305" s="425"/>
      <c r="D305" s="425"/>
      <c r="E305" s="476"/>
      <c r="F305" s="324"/>
    </row>
    <row r="306" spans="1:6" s="284" customFormat="1" ht="14.25">
      <c r="A306" s="209"/>
      <c r="B306" s="224"/>
      <c r="C306" s="425"/>
      <c r="D306" s="425"/>
      <c r="E306" s="476"/>
      <c r="F306" s="324"/>
    </row>
    <row r="307" spans="1:6" s="284" customFormat="1" ht="15">
      <c r="A307" s="209"/>
      <c r="B307" s="224"/>
      <c r="C307" s="477"/>
      <c r="D307" s="478"/>
      <c r="E307" s="476"/>
      <c r="F307" s="324"/>
    </row>
    <row r="308" spans="1:6" s="284" customFormat="1" ht="14.25">
      <c r="A308" s="209"/>
      <c r="B308" s="224"/>
      <c r="C308" s="476"/>
      <c r="D308" s="476"/>
      <c r="E308" s="476"/>
      <c r="F308" s="473"/>
    </row>
    <row r="309" spans="1:6" s="284" customFormat="1" ht="14.25">
      <c r="A309" s="209"/>
      <c r="B309" s="224"/>
      <c r="C309" s="425"/>
      <c r="D309" s="425"/>
      <c r="E309" s="476"/>
      <c r="F309" s="324"/>
    </row>
    <row r="310" spans="1:6" s="284" customFormat="1" ht="14.25">
      <c r="A310" s="209"/>
      <c r="B310" s="224"/>
      <c r="C310" s="425"/>
      <c r="D310" s="425"/>
      <c r="E310" s="476"/>
      <c r="F310" s="324"/>
    </row>
    <row r="311" spans="1:6" s="284" customFormat="1" ht="14.25">
      <c r="A311" s="209"/>
      <c r="B311" s="224"/>
      <c r="C311" s="425"/>
      <c r="D311" s="425"/>
      <c r="E311" s="476"/>
      <c r="F311" s="324"/>
    </row>
    <row r="312" spans="1:6" s="284" customFormat="1" ht="14.25">
      <c r="A312" s="209"/>
      <c r="B312" s="224"/>
      <c r="C312" s="476"/>
      <c r="D312" s="476"/>
      <c r="E312" s="476"/>
      <c r="F312" s="324"/>
    </row>
    <row r="313" spans="1:6" s="284" customFormat="1" ht="14.25">
      <c r="A313" s="209"/>
      <c r="B313" s="224"/>
      <c r="C313" s="425"/>
      <c r="D313" s="425"/>
      <c r="E313" s="476"/>
      <c r="F313" s="324"/>
    </row>
    <row r="314" spans="1:6" s="284" customFormat="1" ht="14.25">
      <c r="A314" s="209"/>
      <c r="B314" s="224"/>
      <c r="C314" s="476"/>
      <c r="D314" s="476"/>
      <c r="E314" s="476"/>
      <c r="F314" s="324"/>
    </row>
    <row r="315" spans="1:8" s="284" customFormat="1" ht="14.25">
      <c r="A315" s="209"/>
      <c r="B315" s="224"/>
      <c r="C315" s="425"/>
      <c r="D315" s="425"/>
      <c r="E315" s="476"/>
      <c r="F315" s="324"/>
      <c r="G315" s="224"/>
      <c r="H315" s="224"/>
    </row>
    <row r="316" spans="1:6" s="284" customFormat="1" ht="14.25">
      <c r="A316" s="209"/>
      <c r="B316" s="224"/>
      <c r="C316" s="476"/>
      <c r="D316" s="476"/>
      <c r="E316" s="476"/>
      <c r="F316" s="324"/>
    </row>
    <row r="317" spans="1:6" s="284" customFormat="1" ht="14.25">
      <c r="A317" s="209"/>
      <c r="B317" s="224"/>
      <c r="C317" s="425"/>
      <c r="D317" s="425"/>
      <c r="E317" s="476"/>
      <c r="F317" s="324"/>
    </row>
    <row r="318" spans="1:6" s="284" customFormat="1" ht="14.25">
      <c r="A318" s="209"/>
      <c r="B318" s="224"/>
      <c r="C318" s="425"/>
      <c r="D318" s="425"/>
      <c r="E318" s="476"/>
      <c r="F318" s="324"/>
    </row>
    <row r="319" spans="1:6" s="284" customFormat="1" ht="14.25">
      <c r="A319" s="209"/>
      <c r="B319" s="224"/>
      <c r="C319" s="476"/>
      <c r="D319" s="476"/>
      <c r="E319" s="476"/>
      <c r="F319" s="324"/>
    </row>
    <row r="320" spans="1:6" s="284" customFormat="1" ht="14.25">
      <c r="A320" s="209"/>
      <c r="B320" s="224"/>
      <c r="C320" s="474"/>
      <c r="D320" s="474"/>
      <c r="E320" s="475"/>
      <c r="F320" s="205"/>
    </row>
    <row r="321" spans="1:6" s="284" customFormat="1" ht="15">
      <c r="A321" s="209"/>
      <c r="B321" s="224"/>
      <c r="C321" s="334"/>
      <c r="D321" s="335"/>
      <c r="E321" s="205"/>
      <c r="F321" s="205"/>
    </row>
    <row r="322" spans="1:6" s="284" customFormat="1" ht="14.25">
      <c r="A322" s="209"/>
      <c r="B322" s="224"/>
      <c r="C322" s="205"/>
      <c r="D322" s="205"/>
      <c r="E322" s="205"/>
      <c r="F322" s="205"/>
    </row>
    <row r="323" spans="1:6" s="284" customFormat="1" ht="14.25">
      <c r="A323" s="209"/>
      <c r="B323" s="224"/>
      <c r="C323" s="333"/>
      <c r="D323" s="333"/>
      <c r="E323" s="205"/>
      <c r="F323" s="206"/>
    </row>
    <row r="324" spans="1:6" s="284" customFormat="1" ht="14.25">
      <c r="A324" s="209"/>
      <c r="B324" s="224"/>
      <c r="C324" s="333"/>
      <c r="D324" s="333"/>
      <c r="E324" s="205"/>
      <c r="F324" s="206"/>
    </row>
    <row r="325" spans="1:6" s="284" customFormat="1" ht="14.25">
      <c r="A325" s="209"/>
      <c r="B325" s="224"/>
      <c r="C325" s="333"/>
      <c r="D325" s="333"/>
      <c r="E325" s="205"/>
      <c r="F325" s="205"/>
    </row>
    <row r="326" spans="1:8" ht="14.25">
      <c r="A326" s="209"/>
      <c r="C326" s="333"/>
      <c r="D326" s="333"/>
      <c r="E326" s="337"/>
      <c r="F326" s="336"/>
      <c r="G326" s="284"/>
      <c r="H326" s="284"/>
    </row>
    <row r="327" spans="1:6" s="284" customFormat="1" ht="14.25">
      <c r="A327" s="209"/>
      <c r="B327" s="224"/>
      <c r="C327" s="333"/>
      <c r="D327" s="333"/>
      <c r="E327" s="205"/>
      <c r="F327" s="336"/>
    </row>
    <row r="328" spans="1:6" s="284" customFormat="1" ht="14.25">
      <c r="A328" s="209"/>
      <c r="B328" s="224"/>
      <c r="C328" s="205"/>
      <c r="D328" s="205"/>
      <c r="E328" s="205"/>
      <c r="F328" s="205"/>
    </row>
    <row r="329" spans="1:8" s="284" customFormat="1" ht="14.25">
      <c r="A329" s="209"/>
      <c r="B329" s="224"/>
      <c r="C329" s="333"/>
      <c r="D329" s="333"/>
      <c r="E329" s="205"/>
      <c r="F329" s="205"/>
      <c r="G329" s="224"/>
      <c r="H329" s="224"/>
    </row>
    <row r="330" spans="1:6" s="284" customFormat="1" ht="14.25">
      <c r="A330" s="209"/>
      <c r="B330" s="224"/>
      <c r="C330" s="333"/>
      <c r="D330" s="333"/>
      <c r="E330" s="205"/>
      <c r="F330" s="205"/>
    </row>
    <row r="331" spans="1:8" s="284" customFormat="1" ht="15.75">
      <c r="A331" s="209"/>
      <c r="B331" s="224"/>
      <c r="C331" s="153"/>
      <c r="D331" s="153"/>
      <c r="E331" s="205"/>
      <c r="F331" s="336"/>
      <c r="G331" s="338"/>
      <c r="H331" s="338"/>
    </row>
    <row r="332" spans="1:6" s="284" customFormat="1" ht="14.25">
      <c r="A332" s="209"/>
      <c r="B332" s="224"/>
      <c r="C332" s="205"/>
      <c r="D332" s="205"/>
      <c r="E332" s="205"/>
      <c r="F332" s="205"/>
    </row>
    <row r="333" spans="1:6" s="284" customFormat="1" ht="14.25">
      <c r="A333" s="209"/>
      <c r="B333" s="224"/>
      <c r="C333" s="333"/>
      <c r="D333" s="333"/>
      <c r="E333" s="205"/>
      <c r="F333" s="336"/>
    </row>
    <row r="334" spans="1:6" s="284" customFormat="1" ht="14.25">
      <c r="A334" s="209"/>
      <c r="B334" s="224"/>
      <c r="C334" s="333"/>
      <c r="D334" s="333"/>
      <c r="E334" s="205"/>
      <c r="F334" s="205"/>
    </row>
    <row r="335" spans="1:6" s="284" customFormat="1" ht="14.25">
      <c r="A335" s="209"/>
      <c r="B335" s="224"/>
      <c r="C335" s="333"/>
      <c r="D335" s="333"/>
      <c r="E335" s="205"/>
      <c r="F335" s="336"/>
    </row>
    <row r="336" spans="1:6" s="284" customFormat="1" ht="14.25">
      <c r="A336" s="209"/>
      <c r="B336" s="224"/>
      <c r="C336" s="333"/>
      <c r="D336" s="333"/>
      <c r="E336" s="205"/>
      <c r="F336" s="205"/>
    </row>
    <row r="337" spans="1:6" s="284" customFormat="1" ht="14.25">
      <c r="A337" s="209"/>
      <c r="B337" s="224"/>
      <c r="C337" s="333"/>
      <c r="D337" s="333"/>
      <c r="E337" s="205"/>
      <c r="F337" s="206"/>
    </row>
    <row r="338" spans="1:6" s="284" customFormat="1" ht="14.25">
      <c r="A338" s="209"/>
      <c r="B338" s="224"/>
      <c r="C338" s="333"/>
      <c r="D338" s="333"/>
      <c r="E338" s="205"/>
      <c r="F338" s="336"/>
    </row>
    <row r="339" spans="1:8" s="284" customFormat="1" ht="14.25">
      <c r="A339" s="209"/>
      <c r="B339" s="224"/>
      <c r="C339" s="333"/>
      <c r="D339" s="333"/>
      <c r="E339" s="205"/>
      <c r="F339" s="205"/>
      <c r="G339" s="224"/>
      <c r="H339" s="224"/>
    </row>
    <row r="340" spans="1:8" ht="14.25">
      <c r="A340" s="209"/>
      <c r="C340" s="333"/>
      <c r="D340" s="333"/>
      <c r="E340" s="205"/>
      <c r="F340" s="336"/>
      <c r="G340" s="284"/>
      <c r="H340" s="284"/>
    </row>
    <row r="341" spans="1:6" s="284" customFormat="1" ht="14.25">
      <c r="A341" s="209"/>
      <c r="B341" s="224"/>
      <c r="C341" s="205"/>
      <c r="D341" s="205"/>
      <c r="E341" s="205"/>
      <c r="F341" s="336"/>
    </row>
    <row r="342" spans="1:8" s="338" customFormat="1" ht="14.25">
      <c r="A342" s="209"/>
      <c r="B342" s="224"/>
      <c r="C342" s="333"/>
      <c r="D342" s="333"/>
      <c r="E342" s="205"/>
      <c r="F342" s="205"/>
      <c r="G342" s="284"/>
      <c r="H342" s="284"/>
    </row>
    <row r="343" spans="1:6" s="284" customFormat="1" ht="14.25">
      <c r="A343" s="209"/>
      <c r="B343" s="224"/>
      <c r="C343" s="333"/>
      <c r="D343" s="333"/>
      <c r="E343" s="205"/>
      <c r="F343" s="205"/>
    </row>
    <row r="344" spans="1:6" s="284" customFormat="1" ht="14.25">
      <c r="A344" s="209"/>
      <c r="B344" s="224"/>
      <c r="C344" s="333"/>
      <c r="D344" s="333"/>
      <c r="E344" s="205"/>
      <c r="F344" s="205"/>
    </row>
    <row r="345" spans="1:6" s="284" customFormat="1" ht="14.25">
      <c r="A345" s="209"/>
      <c r="B345" s="224"/>
      <c r="C345" s="333"/>
      <c r="D345" s="333"/>
      <c r="E345" s="205"/>
      <c r="F345" s="205"/>
    </row>
    <row r="346" spans="1:6" s="284" customFormat="1" ht="14.25">
      <c r="A346" s="209"/>
      <c r="B346" s="224"/>
      <c r="C346" s="333"/>
      <c r="D346" s="333"/>
      <c r="E346" s="205"/>
      <c r="F346" s="206"/>
    </row>
    <row r="347" spans="1:6" s="284" customFormat="1" ht="14.25">
      <c r="A347" s="209"/>
      <c r="B347" s="224"/>
      <c r="C347" s="333"/>
      <c r="D347" s="333"/>
      <c r="E347" s="205"/>
      <c r="F347" s="336"/>
    </row>
    <row r="348" spans="1:6" s="284" customFormat="1" ht="14.25">
      <c r="A348" s="209"/>
      <c r="B348" s="224"/>
      <c r="C348" s="333"/>
      <c r="D348" s="333"/>
      <c r="E348" s="205"/>
      <c r="F348" s="205"/>
    </row>
    <row r="349" spans="1:6" s="284" customFormat="1" ht="14.25">
      <c r="A349" s="209"/>
      <c r="B349" s="224"/>
      <c r="C349" s="333"/>
      <c r="D349" s="333"/>
      <c r="E349" s="205"/>
      <c r="F349" s="206"/>
    </row>
    <row r="350" spans="1:8" ht="14.25">
      <c r="A350" s="209"/>
      <c r="C350" s="333"/>
      <c r="D350" s="333"/>
      <c r="E350" s="205"/>
      <c r="F350" s="336"/>
      <c r="G350" s="284"/>
      <c r="H350" s="284"/>
    </row>
    <row r="351" spans="1:6" s="284" customFormat="1" ht="14.25">
      <c r="A351" s="209"/>
      <c r="B351" s="224"/>
      <c r="C351" s="333"/>
      <c r="D351" s="333"/>
      <c r="E351" s="205"/>
      <c r="F351" s="336"/>
    </row>
    <row r="352" spans="1:6" s="284" customFormat="1" ht="14.25">
      <c r="A352" s="209"/>
      <c r="B352" s="224"/>
      <c r="C352" s="333"/>
      <c r="D352" s="333"/>
      <c r="E352" s="205"/>
      <c r="F352" s="205"/>
    </row>
    <row r="353" spans="1:6" s="284" customFormat="1" ht="14.25">
      <c r="A353" s="209"/>
      <c r="B353" s="224"/>
      <c r="C353" s="333"/>
      <c r="D353" s="333"/>
      <c r="E353" s="205"/>
      <c r="F353" s="206"/>
    </row>
    <row r="354" spans="1:6" s="284" customFormat="1" ht="14.25">
      <c r="A354" s="209"/>
      <c r="B354" s="224"/>
      <c r="C354" s="333"/>
      <c r="D354" s="333"/>
      <c r="E354" s="205"/>
      <c r="F354" s="206"/>
    </row>
    <row r="355" spans="1:6" s="284" customFormat="1" ht="14.25">
      <c r="A355" s="209"/>
      <c r="B355" s="224"/>
      <c r="C355" s="333"/>
      <c r="D355" s="333"/>
      <c r="E355" s="205"/>
      <c r="F355" s="206"/>
    </row>
    <row r="356" spans="1:6" s="284" customFormat="1" ht="14.25">
      <c r="A356" s="209"/>
      <c r="B356" s="224"/>
      <c r="C356" s="333"/>
      <c r="D356" s="333"/>
      <c r="E356" s="205"/>
      <c r="F356" s="206"/>
    </row>
    <row r="357" spans="1:6" s="284" customFormat="1" ht="14.25">
      <c r="A357" s="209"/>
      <c r="B357" s="224"/>
      <c r="C357" s="333"/>
      <c r="D357" s="333"/>
      <c r="E357" s="205"/>
      <c r="F357" s="206"/>
    </row>
    <row r="358" spans="1:6" s="284" customFormat="1" ht="14.25">
      <c r="A358" s="209"/>
      <c r="B358" s="224"/>
      <c r="C358" s="333"/>
      <c r="D358" s="333"/>
      <c r="E358" s="205"/>
      <c r="F358" s="205"/>
    </row>
    <row r="359" spans="1:6" s="284" customFormat="1" ht="19.5" customHeight="1">
      <c r="A359" s="209"/>
      <c r="B359" s="224"/>
      <c r="C359" s="336"/>
      <c r="D359" s="336"/>
      <c r="E359" s="205"/>
      <c r="F359" s="205"/>
    </row>
    <row r="360" spans="1:6" s="284" customFormat="1" ht="15.75">
      <c r="A360" s="209"/>
      <c r="B360" s="224"/>
      <c r="C360" s="153"/>
      <c r="D360" s="153"/>
      <c r="E360" s="205"/>
      <c r="F360" s="336"/>
    </row>
    <row r="361" spans="1:6" s="284" customFormat="1" ht="14.25">
      <c r="A361" s="209"/>
      <c r="B361" s="224"/>
      <c r="C361" s="205"/>
      <c r="D361" s="205"/>
      <c r="E361" s="205"/>
      <c r="F361" s="205"/>
    </row>
    <row r="362" spans="1:6" s="284" customFormat="1" ht="14.25">
      <c r="A362" s="209"/>
      <c r="B362" s="224"/>
      <c r="C362" s="333"/>
      <c r="D362" s="333"/>
      <c r="E362" s="205"/>
      <c r="F362" s="205"/>
    </row>
    <row r="363" spans="1:6" s="284" customFormat="1" ht="14.25">
      <c r="A363" s="209"/>
      <c r="B363" s="224"/>
      <c r="C363" s="333"/>
      <c r="D363" s="333"/>
      <c r="E363" s="205"/>
      <c r="F363" s="205"/>
    </row>
    <row r="364" spans="1:6" s="284" customFormat="1" ht="14.25">
      <c r="A364" s="209"/>
      <c r="B364" s="224"/>
      <c r="C364" s="333"/>
      <c r="D364" s="333"/>
      <c r="E364" s="205"/>
      <c r="F364" s="205"/>
    </row>
    <row r="365" spans="1:6" s="284" customFormat="1" ht="14.25">
      <c r="A365" s="209"/>
      <c r="B365" s="224"/>
      <c r="C365" s="333"/>
      <c r="D365" s="333"/>
      <c r="E365" s="205"/>
      <c r="F365" s="205"/>
    </row>
    <row r="366" spans="1:6" s="284" customFormat="1" ht="14.25">
      <c r="A366" s="209"/>
      <c r="B366" s="224"/>
      <c r="C366" s="333"/>
      <c r="D366" s="333"/>
      <c r="E366" s="205"/>
      <c r="F366" s="205"/>
    </row>
    <row r="367" spans="1:8" s="284" customFormat="1" ht="14.25">
      <c r="A367" s="209"/>
      <c r="B367" s="224"/>
      <c r="C367" s="333"/>
      <c r="D367" s="333"/>
      <c r="E367" s="205"/>
      <c r="F367" s="205"/>
      <c r="G367" s="224"/>
      <c r="H367" s="224"/>
    </row>
    <row r="368" spans="1:8" s="284" customFormat="1" ht="14.25">
      <c r="A368" s="209"/>
      <c r="B368" s="224"/>
      <c r="C368" s="333"/>
      <c r="D368" s="333"/>
      <c r="E368" s="205"/>
      <c r="F368" s="205"/>
      <c r="G368" s="224"/>
      <c r="H368" s="224"/>
    </row>
    <row r="369" spans="1:6" s="284" customFormat="1" ht="14.25">
      <c r="A369" s="209"/>
      <c r="B369" s="224"/>
      <c r="C369" s="333"/>
      <c r="D369" s="333"/>
      <c r="E369" s="205"/>
      <c r="F369" s="205"/>
    </row>
    <row r="370" spans="1:6" s="284" customFormat="1" ht="14.25">
      <c r="A370" s="209"/>
      <c r="B370" s="224"/>
      <c r="C370" s="333"/>
      <c r="D370" s="333"/>
      <c r="E370" s="205"/>
      <c r="F370" s="205"/>
    </row>
    <row r="371" spans="1:6" s="284" customFormat="1" ht="14.25">
      <c r="A371" s="209"/>
      <c r="B371" s="224"/>
      <c r="C371" s="333"/>
      <c r="D371" s="333"/>
      <c r="E371" s="205"/>
      <c r="F371" s="205"/>
    </row>
    <row r="372" spans="1:6" s="284" customFormat="1" ht="14.25">
      <c r="A372" s="209"/>
      <c r="B372" s="224"/>
      <c r="C372" s="333"/>
      <c r="D372" s="333"/>
      <c r="E372" s="205"/>
      <c r="F372" s="206"/>
    </row>
    <row r="373" spans="1:6" s="284" customFormat="1" ht="14.25">
      <c r="A373" s="209"/>
      <c r="B373" s="224"/>
      <c r="C373" s="333"/>
      <c r="D373" s="333"/>
      <c r="E373" s="205"/>
      <c r="F373" s="205"/>
    </row>
    <row r="374" spans="1:6" s="284" customFormat="1" ht="14.25">
      <c r="A374" s="209"/>
      <c r="B374" s="224"/>
      <c r="C374" s="333"/>
      <c r="D374" s="333"/>
      <c r="E374" s="205"/>
      <c r="F374" s="205"/>
    </row>
    <row r="375" spans="1:6" s="284" customFormat="1" ht="14.25">
      <c r="A375" s="209"/>
      <c r="B375" s="224"/>
      <c r="C375" s="205"/>
      <c r="D375" s="205"/>
      <c r="E375" s="205"/>
      <c r="F375" s="205"/>
    </row>
    <row r="376" spans="1:6" s="284" customFormat="1" ht="14.25">
      <c r="A376" s="209"/>
      <c r="B376" s="224"/>
      <c r="C376" s="333"/>
      <c r="D376" s="333"/>
      <c r="E376" s="205"/>
      <c r="F376" s="205"/>
    </row>
    <row r="377" spans="1:6" s="284" customFormat="1" ht="23.25" customHeight="1">
      <c r="A377" s="209"/>
      <c r="B377" s="224"/>
      <c r="C377" s="333"/>
      <c r="D377" s="333"/>
      <c r="E377" s="205"/>
      <c r="F377" s="206"/>
    </row>
    <row r="378" spans="1:8" ht="14.25">
      <c r="A378" s="209"/>
      <c r="C378" s="333"/>
      <c r="D378" s="333"/>
      <c r="E378" s="205"/>
      <c r="F378" s="336"/>
      <c r="G378" s="284"/>
      <c r="H378" s="284"/>
    </row>
    <row r="379" spans="1:8" ht="14.25">
      <c r="A379" s="209"/>
      <c r="C379" s="333"/>
      <c r="D379" s="333"/>
      <c r="E379" s="205"/>
      <c r="F379" s="336"/>
      <c r="G379" s="284"/>
      <c r="H379" s="284"/>
    </row>
    <row r="380" spans="1:6" s="284" customFormat="1" ht="14.25">
      <c r="A380" s="209"/>
      <c r="B380" s="224"/>
      <c r="C380" s="333"/>
      <c r="D380" s="333"/>
      <c r="E380" s="205"/>
      <c r="F380" s="336"/>
    </row>
    <row r="381" spans="1:6" s="284" customFormat="1" ht="14.25">
      <c r="A381" s="209"/>
      <c r="B381" s="224"/>
      <c r="C381" s="333"/>
      <c r="D381" s="333"/>
      <c r="E381" s="205"/>
      <c r="F381" s="205"/>
    </row>
    <row r="382" spans="1:6" s="284" customFormat="1" ht="14.25">
      <c r="A382" s="209"/>
      <c r="B382" s="224"/>
      <c r="C382" s="333"/>
      <c r="D382" s="333"/>
      <c r="E382" s="205"/>
      <c r="F382" s="205"/>
    </row>
    <row r="383" spans="1:6" s="284" customFormat="1" ht="14.25">
      <c r="A383" s="209"/>
      <c r="B383" s="224"/>
      <c r="C383" s="333"/>
      <c r="D383" s="333"/>
      <c r="E383" s="205"/>
      <c r="F383" s="205"/>
    </row>
    <row r="384" spans="1:6" s="284" customFormat="1" ht="14.25">
      <c r="A384" s="209"/>
      <c r="B384" s="224"/>
      <c r="C384" s="333"/>
      <c r="D384" s="333"/>
      <c r="E384" s="205"/>
      <c r="F384" s="205"/>
    </row>
    <row r="385" spans="1:6" s="284" customFormat="1" ht="14.25">
      <c r="A385" s="209"/>
      <c r="B385" s="224"/>
      <c r="C385" s="333"/>
      <c r="D385" s="333"/>
      <c r="E385" s="205"/>
      <c r="F385" s="206"/>
    </row>
    <row r="386" spans="1:6" s="284" customFormat="1" ht="14.25">
      <c r="A386" s="209"/>
      <c r="B386" s="224"/>
      <c r="C386" s="333"/>
      <c r="D386" s="333"/>
      <c r="E386" s="205"/>
      <c r="F386" s="205"/>
    </row>
    <row r="387" spans="1:6" s="284" customFormat="1" ht="14.25">
      <c r="A387" s="209"/>
      <c r="B387" s="224"/>
      <c r="C387" s="333"/>
      <c r="D387" s="333"/>
      <c r="E387" s="205"/>
      <c r="F387" s="205"/>
    </row>
    <row r="388" spans="1:6" s="284" customFormat="1" ht="14.25">
      <c r="A388" s="209"/>
      <c r="B388" s="224"/>
      <c r="C388" s="333"/>
      <c r="D388" s="333"/>
      <c r="E388" s="205"/>
      <c r="F388" s="205"/>
    </row>
    <row r="389" spans="1:6" s="284" customFormat="1" ht="14.25">
      <c r="A389" s="209"/>
      <c r="B389" s="224"/>
      <c r="C389" s="205"/>
      <c r="D389" s="205"/>
      <c r="E389" s="205"/>
      <c r="F389" s="205"/>
    </row>
    <row r="390" spans="1:6" s="284" customFormat="1" ht="14.25">
      <c r="A390" s="209"/>
      <c r="B390" s="224"/>
      <c r="C390" s="333"/>
      <c r="D390" s="333"/>
      <c r="E390" s="205"/>
      <c r="F390" s="205"/>
    </row>
    <row r="391" spans="1:6" s="284" customFormat="1" ht="14.25">
      <c r="A391" s="209"/>
      <c r="B391" s="224"/>
      <c r="C391" s="333"/>
      <c r="D391" s="333"/>
      <c r="E391" s="205"/>
      <c r="F391" s="205"/>
    </row>
    <row r="392" spans="1:6" s="284" customFormat="1" ht="14.25">
      <c r="A392" s="209"/>
      <c r="B392" s="224"/>
      <c r="C392" s="333"/>
      <c r="D392" s="333"/>
      <c r="E392" s="205"/>
      <c r="F392" s="205"/>
    </row>
    <row r="393" spans="1:6" s="284" customFormat="1" ht="15.75">
      <c r="A393" s="209"/>
      <c r="B393" s="224"/>
      <c r="C393" s="153"/>
      <c r="D393" s="153"/>
      <c r="E393" s="205"/>
      <c r="F393" s="205"/>
    </row>
    <row r="394" spans="1:6" s="284" customFormat="1" ht="14.25">
      <c r="A394" s="209"/>
      <c r="B394" s="224"/>
      <c r="C394" s="205"/>
      <c r="D394" s="205"/>
      <c r="E394" s="205"/>
      <c r="F394" s="336"/>
    </row>
    <row r="395" spans="1:6" s="284" customFormat="1" ht="14.25">
      <c r="A395" s="209"/>
      <c r="B395" s="224"/>
      <c r="C395" s="333"/>
      <c r="D395" s="333"/>
      <c r="E395" s="205"/>
      <c r="F395" s="205"/>
    </row>
    <row r="396" spans="1:6" s="284" customFormat="1" ht="14.25">
      <c r="A396" s="209"/>
      <c r="B396" s="224"/>
      <c r="C396" s="333"/>
      <c r="D396" s="333"/>
      <c r="E396" s="205"/>
      <c r="F396" s="205"/>
    </row>
    <row r="397" spans="1:6" s="284" customFormat="1" ht="14.25">
      <c r="A397" s="209"/>
      <c r="B397" s="224"/>
      <c r="C397" s="333"/>
      <c r="D397" s="333"/>
      <c r="E397" s="205"/>
      <c r="F397" s="205"/>
    </row>
    <row r="398" spans="1:6" s="284" customFormat="1" ht="14.25">
      <c r="A398" s="209"/>
      <c r="B398" s="224"/>
      <c r="C398" s="333"/>
      <c r="D398" s="333"/>
      <c r="E398" s="205"/>
      <c r="F398" s="205"/>
    </row>
    <row r="399" spans="1:6" s="284" customFormat="1" ht="14.25">
      <c r="A399" s="209"/>
      <c r="B399" s="224"/>
      <c r="C399" s="333"/>
      <c r="D399" s="333"/>
      <c r="E399" s="205"/>
      <c r="F399" s="205"/>
    </row>
    <row r="400" spans="1:6" s="284" customFormat="1" ht="14.25">
      <c r="A400" s="209"/>
      <c r="B400" s="224"/>
      <c r="C400" s="333"/>
      <c r="D400" s="333"/>
      <c r="E400" s="205"/>
      <c r="F400" s="205"/>
    </row>
    <row r="401" spans="1:8" s="284" customFormat="1" ht="14.25">
      <c r="A401" s="209"/>
      <c r="B401" s="224"/>
      <c r="C401" s="333"/>
      <c r="D401" s="333"/>
      <c r="E401" s="205"/>
      <c r="F401" s="205"/>
      <c r="G401" s="224"/>
      <c r="H401" s="224"/>
    </row>
    <row r="402" spans="1:6" s="284" customFormat="1" ht="14.25">
      <c r="A402" s="209"/>
      <c r="B402" s="224"/>
      <c r="C402" s="333"/>
      <c r="D402" s="333"/>
      <c r="E402" s="205"/>
      <c r="F402" s="205"/>
    </row>
    <row r="403" spans="1:6" s="284" customFormat="1" ht="14.25">
      <c r="A403" s="209"/>
      <c r="B403" s="224"/>
      <c r="C403" s="333"/>
      <c r="D403" s="333"/>
      <c r="E403" s="205"/>
      <c r="F403" s="205"/>
    </row>
    <row r="404" spans="1:6" s="284" customFormat="1" ht="14.25">
      <c r="A404" s="209"/>
      <c r="B404" s="224"/>
      <c r="C404" s="333"/>
      <c r="D404" s="333"/>
      <c r="E404" s="205"/>
      <c r="F404" s="205"/>
    </row>
    <row r="405" spans="1:6" s="284" customFormat="1" ht="14.25">
      <c r="A405" s="209"/>
      <c r="B405" s="224"/>
      <c r="C405" s="339"/>
      <c r="D405" s="339"/>
      <c r="E405" s="205"/>
      <c r="F405" s="205"/>
    </row>
    <row r="406" spans="1:6" s="284" customFormat="1" ht="14.25">
      <c r="A406" s="209"/>
      <c r="B406" s="224"/>
      <c r="C406" s="333"/>
      <c r="D406" s="333"/>
      <c r="E406" s="205"/>
      <c r="F406" s="205"/>
    </row>
    <row r="407" spans="1:6" s="284" customFormat="1" ht="14.25">
      <c r="A407" s="209"/>
      <c r="B407" s="224"/>
      <c r="C407" s="333"/>
      <c r="D407" s="333"/>
      <c r="E407" s="205"/>
      <c r="F407" s="205"/>
    </row>
    <row r="408" spans="1:6" s="284" customFormat="1" ht="14.25">
      <c r="A408" s="209"/>
      <c r="B408" s="224"/>
      <c r="C408" s="333"/>
      <c r="D408" s="333"/>
      <c r="E408" s="205"/>
      <c r="F408" s="336"/>
    </row>
    <row r="409" spans="1:6" s="284" customFormat="1" ht="14.25">
      <c r="A409" s="209"/>
      <c r="B409" s="224"/>
      <c r="C409" s="333"/>
      <c r="D409" s="333"/>
      <c r="E409" s="205"/>
      <c r="F409" s="205"/>
    </row>
    <row r="410" spans="1:6" s="284" customFormat="1" ht="14.25">
      <c r="A410" s="209"/>
      <c r="B410" s="224"/>
      <c r="C410" s="333"/>
      <c r="D410" s="333"/>
      <c r="E410" s="205"/>
      <c r="F410" s="205"/>
    </row>
    <row r="411" spans="1:6" s="284" customFormat="1" ht="14.25">
      <c r="A411" s="209"/>
      <c r="B411" s="224"/>
      <c r="C411" s="333"/>
      <c r="D411" s="333"/>
      <c r="E411" s="205"/>
      <c r="F411" s="205"/>
    </row>
    <row r="412" spans="1:8" ht="14.25">
      <c r="A412" s="209"/>
      <c r="C412" s="333"/>
      <c r="D412" s="333"/>
      <c r="E412" s="205"/>
      <c r="F412" s="336"/>
      <c r="G412" s="284"/>
      <c r="H412" s="284"/>
    </row>
    <row r="413" spans="1:6" s="284" customFormat="1" ht="14.25">
      <c r="A413" s="209"/>
      <c r="B413" s="224"/>
      <c r="C413" s="333"/>
      <c r="D413" s="333"/>
      <c r="E413" s="205"/>
      <c r="F413" s="336"/>
    </row>
    <row r="414" spans="1:6" s="284" customFormat="1" ht="14.25">
      <c r="A414" s="209"/>
      <c r="B414" s="224"/>
      <c r="C414" s="333"/>
      <c r="D414" s="333"/>
      <c r="E414" s="205"/>
      <c r="F414" s="205"/>
    </row>
    <row r="415" spans="1:6" s="284" customFormat="1" ht="14.25">
      <c r="A415" s="209"/>
      <c r="B415" s="224"/>
      <c r="C415" s="333"/>
      <c r="D415" s="333"/>
      <c r="E415" s="205"/>
      <c r="F415" s="205"/>
    </row>
    <row r="416" spans="1:6" s="284" customFormat="1" ht="14.25">
      <c r="A416" s="209"/>
      <c r="B416" s="224"/>
      <c r="C416" s="333"/>
      <c r="D416" s="333"/>
      <c r="E416" s="205"/>
      <c r="F416" s="205"/>
    </row>
    <row r="417" spans="1:6" s="284" customFormat="1" ht="14.25">
      <c r="A417" s="209"/>
      <c r="B417" s="224"/>
      <c r="C417" s="333"/>
      <c r="D417" s="333"/>
      <c r="E417" s="205"/>
      <c r="F417" s="205"/>
    </row>
    <row r="418" spans="1:6" s="284" customFormat="1" ht="14.25">
      <c r="A418" s="209"/>
      <c r="B418" s="224"/>
      <c r="C418" s="333"/>
      <c r="D418" s="333"/>
      <c r="E418" s="205"/>
      <c r="F418" s="205"/>
    </row>
    <row r="419" spans="1:6" s="284" customFormat="1" ht="14.25">
      <c r="A419" s="209"/>
      <c r="B419" s="224"/>
      <c r="C419" s="333"/>
      <c r="D419" s="333"/>
      <c r="E419" s="205"/>
      <c r="F419" s="205"/>
    </row>
    <row r="420" spans="1:6" s="284" customFormat="1" ht="14.25">
      <c r="A420" s="209"/>
      <c r="B420" s="224"/>
      <c r="C420" s="333"/>
      <c r="D420" s="333"/>
      <c r="E420" s="205"/>
      <c r="F420" s="205"/>
    </row>
    <row r="421" spans="1:6" s="284" customFormat="1" ht="14.25">
      <c r="A421" s="209"/>
      <c r="B421" s="224"/>
      <c r="C421" s="333"/>
      <c r="D421" s="333"/>
      <c r="E421" s="205"/>
      <c r="F421" s="205"/>
    </row>
    <row r="422" spans="1:6" s="284" customFormat="1" ht="14.25">
      <c r="A422" s="209"/>
      <c r="B422" s="224"/>
      <c r="C422" s="205"/>
      <c r="D422" s="205"/>
      <c r="E422" s="205"/>
      <c r="F422" s="205"/>
    </row>
    <row r="423" spans="1:6" s="284" customFormat="1" ht="14.25">
      <c r="A423" s="209"/>
      <c r="B423" s="224"/>
      <c r="C423" s="333"/>
      <c r="D423" s="333"/>
      <c r="E423" s="205"/>
      <c r="F423" s="205"/>
    </row>
    <row r="424" spans="1:6" s="284" customFormat="1" ht="14.25">
      <c r="A424" s="209"/>
      <c r="B424" s="224"/>
      <c r="C424" s="333"/>
      <c r="D424" s="333"/>
      <c r="E424" s="205"/>
      <c r="F424" s="340"/>
    </row>
    <row r="425" spans="1:6" s="284" customFormat="1" ht="14.25">
      <c r="A425" s="209"/>
      <c r="B425" s="224"/>
      <c r="C425" s="333"/>
      <c r="D425" s="333"/>
      <c r="E425" s="205"/>
      <c r="F425" s="336"/>
    </row>
    <row r="426" spans="1:6" s="284" customFormat="1" ht="14.25">
      <c r="A426" s="209"/>
      <c r="B426" s="224"/>
      <c r="C426" s="333"/>
      <c r="D426" s="333"/>
      <c r="E426" s="205"/>
      <c r="F426" s="205"/>
    </row>
    <row r="427" spans="1:6" s="284" customFormat="1" ht="14.25">
      <c r="A427" s="209"/>
      <c r="B427" s="224"/>
      <c r="C427" s="333"/>
      <c r="D427" s="333"/>
      <c r="E427" s="205"/>
      <c r="F427" s="205"/>
    </row>
    <row r="428" spans="1:6" s="284" customFormat="1" ht="14.25">
      <c r="A428" s="209"/>
      <c r="B428" s="224"/>
      <c r="C428" s="333"/>
      <c r="D428" s="333"/>
      <c r="E428" s="205"/>
      <c r="F428" s="205"/>
    </row>
    <row r="429" spans="1:6" s="284" customFormat="1" ht="14.25">
      <c r="A429" s="209"/>
      <c r="B429" s="224"/>
      <c r="C429" s="333"/>
      <c r="D429" s="333"/>
      <c r="E429" s="205"/>
      <c r="F429" s="205"/>
    </row>
    <row r="430" spans="1:6" s="284" customFormat="1" ht="14.25">
      <c r="A430" s="209"/>
      <c r="B430" s="224"/>
      <c r="C430" s="333"/>
      <c r="D430" s="333"/>
      <c r="E430" s="205"/>
      <c r="F430" s="205"/>
    </row>
    <row r="431" spans="1:6" s="284" customFormat="1" ht="14.25">
      <c r="A431" s="209"/>
      <c r="B431" s="224"/>
      <c r="C431" s="333"/>
      <c r="D431" s="333"/>
      <c r="E431" s="205"/>
      <c r="F431" s="205"/>
    </row>
    <row r="432" spans="1:6" s="284" customFormat="1" ht="14.25">
      <c r="A432" s="209"/>
      <c r="B432" s="224"/>
      <c r="C432" s="333"/>
      <c r="D432" s="333"/>
      <c r="E432" s="205"/>
      <c r="F432" s="205"/>
    </row>
    <row r="433" spans="1:6" s="284" customFormat="1" ht="14.25">
      <c r="A433" s="209"/>
      <c r="B433" s="224"/>
      <c r="C433" s="333"/>
      <c r="D433" s="333"/>
      <c r="E433" s="205"/>
      <c r="F433" s="205"/>
    </row>
    <row r="434" spans="1:6" s="284" customFormat="1" ht="14.25">
      <c r="A434" s="209"/>
      <c r="B434" s="224"/>
      <c r="C434" s="333"/>
      <c r="D434" s="333"/>
      <c r="E434" s="205"/>
      <c r="F434" s="205"/>
    </row>
    <row r="435" spans="1:6" s="284" customFormat="1" ht="14.25">
      <c r="A435" s="209"/>
      <c r="B435" s="224"/>
      <c r="C435" s="333"/>
      <c r="D435" s="333"/>
      <c r="E435" s="205"/>
      <c r="F435" s="205"/>
    </row>
    <row r="436" spans="1:6" s="284" customFormat="1" ht="14.25">
      <c r="A436" s="209"/>
      <c r="B436" s="224"/>
      <c r="C436" s="333"/>
      <c r="D436" s="333"/>
      <c r="E436" s="205"/>
      <c r="F436" s="205"/>
    </row>
    <row r="437" spans="1:6" s="284" customFormat="1" ht="14.25">
      <c r="A437" s="209"/>
      <c r="B437" s="224"/>
      <c r="C437" s="333"/>
      <c r="D437" s="333"/>
      <c r="E437" s="205"/>
      <c r="F437" s="205"/>
    </row>
    <row r="438" spans="1:6" s="284" customFormat="1" ht="14.25">
      <c r="A438" s="209"/>
      <c r="B438" s="224"/>
      <c r="C438" s="333"/>
      <c r="D438" s="333"/>
      <c r="E438" s="205"/>
      <c r="F438" s="205"/>
    </row>
    <row r="439" spans="1:6" s="284" customFormat="1" ht="14.25">
      <c r="A439" s="209"/>
      <c r="B439" s="224"/>
      <c r="C439" s="333"/>
      <c r="D439" s="333"/>
      <c r="E439" s="205"/>
      <c r="F439" s="205"/>
    </row>
    <row r="440" spans="1:6" s="284" customFormat="1" ht="14.25">
      <c r="A440" s="209"/>
      <c r="B440" s="224"/>
      <c r="C440" s="333"/>
      <c r="D440" s="333"/>
      <c r="E440" s="205"/>
      <c r="F440" s="205"/>
    </row>
    <row r="441" spans="1:6" s="284" customFormat="1" ht="14.25">
      <c r="A441" s="209"/>
      <c r="B441" s="224"/>
      <c r="C441" s="333"/>
      <c r="D441" s="333"/>
      <c r="E441" s="205"/>
      <c r="F441" s="336"/>
    </row>
    <row r="442" spans="1:6" s="284" customFormat="1" ht="14.25">
      <c r="A442" s="209"/>
      <c r="B442" s="224"/>
      <c r="C442" s="333"/>
      <c r="D442" s="333"/>
      <c r="E442" s="205"/>
      <c r="F442" s="205"/>
    </row>
    <row r="443" spans="1:6" s="284" customFormat="1" ht="14.25">
      <c r="A443" s="209"/>
      <c r="B443" s="224"/>
      <c r="C443" s="333"/>
      <c r="D443" s="333"/>
      <c r="E443" s="205"/>
      <c r="F443" s="205"/>
    </row>
    <row r="444" spans="1:7" s="284" customFormat="1" ht="14.25">
      <c r="A444" s="209"/>
      <c r="B444" s="224"/>
      <c r="C444" s="333"/>
      <c r="D444" s="333"/>
      <c r="E444" s="205"/>
      <c r="F444" s="206"/>
      <c r="G444" s="284" t="s">
        <v>1409</v>
      </c>
    </row>
    <row r="445" spans="1:6" s="284" customFormat="1" ht="14.25">
      <c r="A445" s="209"/>
      <c r="B445" s="224"/>
      <c r="C445" s="333"/>
      <c r="D445" s="333"/>
      <c r="E445" s="205"/>
      <c r="F445" s="206"/>
    </row>
    <row r="446" spans="1:6" s="284" customFormat="1" ht="14.25">
      <c r="A446" s="209"/>
      <c r="B446" s="224"/>
      <c r="C446" s="333"/>
      <c r="D446" s="333"/>
      <c r="E446" s="205"/>
      <c r="F446" s="206"/>
    </row>
    <row r="447" spans="1:6" s="284" customFormat="1" ht="14.25">
      <c r="A447" s="209"/>
      <c r="B447" s="224"/>
      <c r="C447" s="333"/>
      <c r="D447" s="333"/>
      <c r="E447" s="205"/>
      <c r="F447" s="205"/>
    </row>
    <row r="448" spans="1:6" s="284" customFormat="1" ht="14.25">
      <c r="A448" s="209"/>
      <c r="B448" s="224"/>
      <c r="C448" s="333"/>
      <c r="D448" s="333"/>
      <c r="E448" s="205"/>
      <c r="F448" s="205"/>
    </row>
    <row r="449" spans="1:6" s="284" customFormat="1" ht="14.25">
      <c r="A449" s="209"/>
      <c r="B449" s="224"/>
      <c r="C449" s="333"/>
      <c r="D449" s="333"/>
      <c r="E449" s="205"/>
      <c r="F449" s="205"/>
    </row>
    <row r="450" spans="1:6" s="284" customFormat="1" ht="14.25">
      <c r="A450" s="209"/>
      <c r="B450" s="224"/>
      <c r="C450" s="205"/>
      <c r="D450" s="205"/>
      <c r="E450" s="205"/>
      <c r="F450" s="205"/>
    </row>
    <row r="451" spans="1:6" s="284" customFormat="1" ht="14.25">
      <c r="A451" s="209"/>
      <c r="B451" s="224"/>
      <c r="C451" s="333"/>
      <c r="D451" s="333"/>
      <c r="E451" s="205"/>
      <c r="F451" s="205"/>
    </row>
    <row r="452" spans="1:6" s="284" customFormat="1" ht="14.25">
      <c r="A452" s="209"/>
      <c r="B452" s="224"/>
      <c r="C452" s="333"/>
      <c r="D452" s="333"/>
      <c r="E452" s="205"/>
      <c r="F452" s="205"/>
    </row>
    <row r="453" spans="1:6" s="284" customFormat="1" ht="14.25">
      <c r="A453" s="209"/>
      <c r="B453" s="224"/>
      <c r="C453" s="333"/>
      <c r="D453" s="333"/>
      <c r="E453" s="205"/>
      <c r="F453" s="206"/>
    </row>
    <row r="454" spans="1:6" s="284" customFormat="1" ht="14.25">
      <c r="A454" s="209"/>
      <c r="B454" s="224"/>
      <c r="C454" s="333"/>
      <c r="D454" s="333"/>
      <c r="E454" s="205"/>
      <c r="F454" s="205"/>
    </row>
    <row r="455" spans="1:6" s="284" customFormat="1" ht="14.25">
      <c r="A455" s="209"/>
      <c r="B455" s="224"/>
      <c r="C455" s="333"/>
      <c r="D455" s="333"/>
      <c r="E455" s="205"/>
      <c r="F455" s="206"/>
    </row>
    <row r="456" spans="1:6" s="284" customFormat="1" ht="14.25">
      <c r="A456" s="209"/>
      <c r="B456" s="224"/>
      <c r="C456" s="333"/>
      <c r="D456" s="333"/>
      <c r="E456" s="205"/>
      <c r="F456" s="205"/>
    </row>
    <row r="457" spans="1:6" s="284" customFormat="1" ht="14.25">
      <c r="A457" s="209"/>
      <c r="B457" s="224"/>
      <c r="C457" s="333"/>
      <c r="D457" s="333"/>
      <c r="E457" s="205"/>
      <c r="F457" s="206"/>
    </row>
    <row r="458" spans="1:6" s="284" customFormat="1" ht="14.25">
      <c r="A458" s="209"/>
      <c r="B458" s="224"/>
      <c r="C458" s="333"/>
      <c r="D458" s="333"/>
      <c r="E458" s="205"/>
      <c r="F458" s="205"/>
    </row>
    <row r="459" spans="1:6" s="284" customFormat="1" ht="14.25">
      <c r="A459" s="209"/>
      <c r="B459" s="224"/>
      <c r="C459" s="333"/>
      <c r="D459" s="333"/>
      <c r="E459" s="205"/>
      <c r="F459" s="205"/>
    </row>
    <row r="460" spans="1:6" s="284" customFormat="1" ht="14.25">
      <c r="A460" s="209"/>
      <c r="B460" s="224"/>
      <c r="C460" s="333"/>
      <c r="D460" s="333"/>
      <c r="E460" s="205"/>
      <c r="F460" s="205"/>
    </row>
    <row r="461" spans="1:6" s="284" customFormat="1" ht="14.25">
      <c r="A461" s="209"/>
      <c r="B461" s="224"/>
      <c r="C461" s="333"/>
      <c r="D461" s="333"/>
      <c r="E461" s="205"/>
      <c r="F461" s="206"/>
    </row>
    <row r="462" spans="1:6" s="284" customFormat="1" ht="14.25">
      <c r="A462" s="209"/>
      <c r="B462" s="224"/>
      <c r="C462" s="333"/>
      <c r="D462" s="333"/>
      <c r="E462" s="205"/>
      <c r="F462" s="206"/>
    </row>
    <row r="463" spans="1:6" s="284" customFormat="1" ht="14.25">
      <c r="A463" s="209"/>
      <c r="B463" s="224"/>
      <c r="C463" s="333"/>
      <c r="D463" s="333"/>
      <c r="E463" s="205"/>
      <c r="F463" s="206"/>
    </row>
    <row r="464" spans="1:6" s="284" customFormat="1" ht="14.25">
      <c r="A464" s="209"/>
      <c r="B464" s="224"/>
      <c r="C464" s="333"/>
      <c r="D464" s="333"/>
      <c r="E464" s="205"/>
      <c r="F464" s="206"/>
    </row>
    <row r="465" spans="1:6" s="284" customFormat="1" ht="14.25">
      <c r="A465" s="209"/>
      <c r="B465" s="224"/>
      <c r="C465" s="205"/>
      <c r="D465" s="205"/>
      <c r="E465" s="205"/>
      <c r="F465" s="206"/>
    </row>
    <row r="466" spans="1:6" s="284" customFormat="1" ht="14.25">
      <c r="A466" s="209"/>
      <c r="B466" s="224"/>
      <c r="C466" s="333"/>
      <c r="D466" s="333"/>
      <c r="E466" s="205"/>
      <c r="F466" s="205"/>
    </row>
    <row r="467" spans="1:6" s="284" customFormat="1" ht="15.75">
      <c r="A467" s="209"/>
      <c r="B467" s="224"/>
      <c r="C467" s="153"/>
      <c r="D467" s="153"/>
      <c r="E467" s="205"/>
      <c r="F467" s="205"/>
    </row>
    <row r="468" spans="1:6" s="284" customFormat="1" ht="14.25">
      <c r="A468" s="209"/>
      <c r="B468" s="224"/>
      <c r="C468" s="205"/>
      <c r="D468" s="205"/>
      <c r="E468" s="205"/>
      <c r="F468" s="205"/>
    </row>
    <row r="469" spans="1:6" s="284" customFormat="1" ht="14.25">
      <c r="A469" s="209"/>
      <c r="B469" s="224"/>
      <c r="C469" s="333"/>
      <c r="D469" s="333"/>
      <c r="E469" s="205"/>
      <c r="F469" s="336"/>
    </row>
    <row r="470" spans="1:6" s="284" customFormat="1" ht="14.25">
      <c r="A470" s="209"/>
      <c r="B470" s="224"/>
      <c r="C470" s="205"/>
      <c r="D470" s="205"/>
      <c r="E470" s="205"/>
      <c r="F470" s="205"/>
    </row>
    <row r="471" spans="1:6" s="284" customFormat="1" ht="14.25">
      <c r="A471" s="209"/>
      <c r="B471" s="224"/>
      <c r="C471" s="333"/>
      <c r="D471" s="333"/>
      <c r="E471" s="205"/>
      <c r="F471" s="336"/>
    </row>
    <row r="472" spans="1:6" s="284" customFormat="1" ht="14.25">
      <c r="A472" s="209"/>
      <c r="B472" s="224"/>
      <c r="C472" s="205"/>
      <c r="D472" s="205"/>
      <c r="E472" s="205"/>
      <c r="F472" s="336"/>
    </row>
    <row r="473" spans="1:6" s="284" customFormat="1" ht="14.25">
      <c r="A473" s="209"/>
      <c r="B473" s="224"/>
      <c r="C473" s="333"/>
      <c r="D473" s="333"/>
      <c r="E473" s="205"/>
      <c r="F473" s="205"/>
    </row>
    <row r="474" spans="1:6" s="284" customFormat="1" ht="15.75">
      <c r="A474" s="209"/>
      <c r="B474" s="224"/>
      <c r="C474" s="153"/>
      <c r="D474" s="153"/>
      <c r="E474" s="205"/>
      <c r="F474" s="205"/>
    </row>
    <row r="475" spans="1:8" s="284" customFormat="1" ht="14.25">
      <c r="A475" s="209"/>
      <c r="B475" s="224"/>
      <c r="C475" s="205"/>
      <c r="D475" s="205"/>
      <c r="E475" s="205"/>
      <c r="F475" s="206"/>
      <c r="G475" s="224"/>
      <c r="H475" s="224"/>
    </row>
    <row r="476" spans="1:6" s="284" customFormat="1" ht="14.25">
      <c r="A476" s="209"/>
      <c r="B476" s="224"/>
      <c r="C476" s="333"/>
      <c r="D476" s="333"/>
      <c r="E476" s="205"/>
      <c r="F476" s="206"/>
    </row>
    <row r="477" spans="1:6" s="284" customFormat="1" ht="14.25">
      <c r="A477" s="209"/>
      <c r="B477" s="224"/>
      <c r="C477" s="205"/>
      <c r="D477" s="205"/>
      <c r="E477" s="205"/>
      <c r="F477" s="206"/>
    </row>
    <row r="478" spans="1:6" s="284" customFormat="1" ht="14.25">
      <c r="A478" s="209"/>
      <c r="B478" s="224"/>
      <c r="C478" s="333"/>
      <c r="D478" s="333"/>
      <c r="E478" s="205"/>
      <c r="F478" s="206"/>
    </row>
    <row r="479" spans="1:6" s="284" customFormat="1" ht="15.75">
      <c r="A479" s="209"/>
      <c r="B479" s="224"/>
      <c r="C479" s="153"/>
      <c r="D479" s="153"/>
      <c r="E479" s="205"/>
      <c r="F479" s="206"/>
    </row>
    <row r="480" spans="1:6" s="284" customFormat="1" ht="14.25">
      <c r="A480" s="209"/>
      <c r="B480" s="224"/>
      <c r="C480" s="205"/>
      <c r="D480" s="205"/>
      <c r="E480" s="205"/>
      <c r="F480" s="206"/>
    </row>
    <row r="481" spans="1:6" s="284" customFormat="1" ht="14.25">
      <c r="A481" s="209"/>
      <c r="B481" s="224"/>
      <c r="C481" s="333"/>
      <c r="D481" s="333"/>
      <c r="E481" s="205"/>
      <c r="F481" s="206"/>
    </row>
    <row r="482" spans="1:8" s="284" customFormat="1" ht="14.25">
      <c r="A482" s="209"/>
      <c r="B482" s="224"/>
      <c r="C482" s="333"/>
      <c r="D482" s="333"/>
      <c r="E482" s="205"/>
      <c r="F482" s="206"/>
      <c r="G482" s="224"/>
      <c r="H482" s="224"/>
    </row>
    <row r="483" spans="1:6" s="284" customFormat="1" ht="14.25">
      <c r="A483" s="209"/>
      <c r="B483" s="224"/>
      <c r="C483" s="333"/>
      <c r="D483" s="333"/>
      <c r="E483" s="205"/>
      <c r="F483" s="206"/>
    </row>
    <row r="484" spans="1:6" s="284" customFormat="1" ht="14.25">
      <c r="A484" s="209"/>
      <c r="B484" s="224"/>
      <c r="C484" s="333"/>
      <c r="D484" s="333"/>
      <c r="E484" s="205"/>
      <c r="F484" s="336"/>
    </row>
    <row r="485" spans="1:6" s="284" customFormat="1" ht="14.25">
      <c r="A485" s="209"/>
      <c r="B485" s="224"/>
      <c r="C485" s="333"/>
      <c r="D485" s="333"/>
      <c r="E485" s="205"/>
      <c r="F485" s="205"/>
    </row>
    <row r="486" spans="1:8" ht="14.25">
      <c r="A486" s="209"/>
      <c r="C486" s="333"/>
      <c r="D486" s="333"/>
      <c r="E486" s="205"/>
      <c r="F486" s="336"/>
      <c r="G486" s="284"/>
      <c r="H486" s="284"/>
    </row>
    <row r="487" spans="1:8" s="284" customFormat="1" ht="14.25">
      <c r="A487" s="209"/>
      <c r="B487" s="224"/>
      <c r="C487" s="333"/>
      <c r="D487" s="333"/>
      <c r="E487" s="205"/>
      <c r="F487" s="336"/>
      <c r="G487" s="224"/>
      <c r="H487" s="224"/>
    </row>
    <row r="488" spans="1:6" s="284" customFormat="1" ht="14.25">
      <c r="A488" s="209"/>
      <c r="B488" s="224"/>
      <c r="C488" s="205"/>
      <c r="D488" s="205"/>
      <c r="E488" s="205"/>
      <c r="F488" s="205"/>
    </row>
    <row r="489" spans="1:6" s="284" customFormat="1" ht="14.25">
      <c r="A489" s="209"/>
      <c r="B489" s="224"/>
      <c r="C489" s="333"/>
      <c r="D489" s="333"/>
      <c r="E489" s="205"/>
      <c r="F489" s="336"/>
    </row>
    <row r="490" spans="1:6" s="284" customFormat="1" ht="14.25">
      <c r="A490" s="209"/>
      <c r="B490" s="224"/>
      <c r="C490" s="333"/>
      <c r="D490" s="333"/>
      <c r="E490" s="205"/>
      <c r="F490" s="205"/>
    </row>
    <row r="491" spans="1:6" s="284" customFormat="1" ht="14.25">
      <c r="A491" s="209"/>
      <c r="B491" s="224"/>
      <c r="C491" s="333"/>
      <c r="D491" s="333"/>
      <c r="E491" s="205"/>
      <c r="F491" s="336"/>
    </row>
    <row r="492" spans="1:6" s="284" customFormat="1" ht="14.25">
      <c r="A492" s="209"/>
      <c r="B492" s="224"/>
      <c r="C492" s="333"/>
      <c r="D492" s="333"/>
      <c r="E492" s="205"/>
      <c r="F492" s="205"/>
    </row>
    <row r="493" spans="1:8" ht="14.25">
      <c r="A493" s="209"/>
      <c r="C493" s="333"/>
      <c r="D493" s="333"/>
      <c r="E493" s="205"/>
      <c r="F493" s="336"/>
      <c r="G493" s="284"/>
      <c r="H493" s="284"/>
    </row>
    <row r="494" spans="1:6" s="284" customFormat="1" ht="14.25">
      <c r="A494" s="209"/>
      <c r="B494" s="224"/>
      <c r="C494" s="333"/>
      <c r="D494" s="333"/>
      <c r="E494" s="205"/>
      <c r="F494" s="336"/>
    </row>
    <row r="495" spans="1:6" s="284" customFormat="1" ht="14.25">
      <c r="A495" s="209"/>
      <c r="B495" s="224"/>
      <c r="C495" s="333"/>
      <c r="D495" s="333"/>
      <c r="E495" s="205"/>
      <c r="F495" s="206"/>
    </row>
    <row r="496" spans="1:6" s="284" customFormat="1" ht="14.25">
      <c r="A496" s="209"/>
      <c r="B496" s="224"/>
      <c r="C496" s="333"/>
      <c r="D496" s="333"/>
      <c r="E496" s="205"/>
      <c r="F496" s="336"/>
    </row>
    <row r="497" spans="1:6" s="284" customFormat="1" ht="14.25">
      <c r="A497" s="209"/>
      <c r="B497" s="224"/>
      <c r="C497" s="333"/>
      <c r="D497" s="333"/>
      <c r="E497" s="205"/>
      <c r="F497" s="205"/>
    </row>
    <row r="498" spans="1:8" ht="14.25">
      <c r="A498" s="209"/>
      <c r="C498" s="333"/>
      <c r="D498" s="333"/>
      <c r="E498" s="205"/>
      <c r="F498" s="336"/>
      <c r="G498" s="284"/>
      <c r="H498" s="284"/>
    </row>
    <row r="499" spans="1:6" s="284" customFormat="1" ht="14.25">
      <c r="A499" s="209"/>
      <c r="B499" s="224"/>
      <c r="C499" s="333"/>
      <c r="D499" s="333"/>
      <c r="E499" s="205"/>
      <c r="F499" s="336"/>
    </row>
    <row r="500" spans="1:6" s="284" customFormat="1" ht="14.25">
      <c r="A500" s="209"/>
      <c r="B500" s="224"/>
      <c r="C500" s="333"/>
      <c r="D500" s="333"/>
      <c r="E500" s="205"/>
      <c r="F500" s="205"/>
    </row>
    <row r="501" spans="1:6" s="284" customFormat="1" ht="14.25">
      <c r="A501" s="209"/>
      <c r="B501" s="224"/>
      <c r="C501" s="333"/>
      <c r="D501" s="333"/>
      <c r="E501" s="205"/>
      <c r="F501" s="206"/>
    </row>
    <row r="502" spans="1:6" s="284" customFormat="1" ht="14.25">
      <c r="A502" s="209"/>
      <c r="B502" s="224"/>
      <c r="C502" s="333"/>
      <c r="D502" s="333"/>
      <c r="E502" s="205"/>
      <c r="F502" s="206"/>
    </row>
    <row r="503" spans="1:6" s="284" customFormat="1" ht="14.25">
      <c r="A503" s="209"/>
      <c r="B503" s="224"/>
      <c r="C503" s="333"/>
      <c r="D503" s="333"/>
      <c r="E503" s="205"/>
      <c r="F503" s="206"/>
    </row>
    <row r="504" spans="1:6" s="284" customFormat="1" ht="14.25">
      <c r="A504" s="209"/>
      <c r="B504" s="224"/>
      <c r="C504" s="333"/>
      <c r="D504" s="333"/>
      <c r="E504" s="205"/>
      <c r="F504" s="206"/>
    </row>
    <row r="505" spans="1:6" s="284" customFormat="1" ht="14.25">
      <c r="A505" s="209"/>
      <c r="B505" s="224"/>
      <c r="C505" s="333"/>
      <c r="D505" s="333"/>
      <c r="E505" s="205"/>
      <c r="F505" s="205"/>
    </row>
    <row r="506" spans="1:6" s="284" customFormat="1" ht="14.25">
      <c r="A506" s="209"/>
      <c r="B506" s="224"/>
      <c r="C506" s="336"/>
      <c r="D506" s="336"/>
      <c r="E506" s="205"/>
      <c r="F506" s="205"/>
    </row>
    <row r="507" spans="1:6" s="284" customFormat="1" ht="15.75">
      <c r="A507" s="209"/>
      <c r="B507" s="224"/>
      <c r="C507" s="153"/>
      <c r="D507" s="153"/>
      <c r="E507" s="205"/>
      <c r="F507" s="336"/>
    </row>
    <row r="508" spans="1:6" s="284" customFormat="1" ht="14.25">
      <c r="A508" s="209"/>
      <c r="B508" s="224"/>
      <c r="C508" s="205"/>
      <c r="D508" s="205"/>
      <c r="E508" s="205"/>
      <c r="F508" s="205"/>
    </row>
    <row r="509" spans="1:6" s="284" customFormat="1" ht="14.25">
      <c r="A509" s="209"/>
      <c r="B509" s="224"/>
      <c r="C509" s="333"/>
      <c r="D509" s="333"/>
      <c r="E509" s="205"/>
      <c r="F509" s="205"/>
    </row>
    <row r="510" spans="1:6" s="284" customFormat="1" ht="14.25">
      <c r="A510" s="209"/>
      <c r="B510" s="224"/>
      <c r="C510" s="333"/>
      <c r="D510" s="333"/>
      <c r="E510" s="205"/>
      <c r="F510" s="205"/>
    </row>
    <row r="511" spans="1:6" s="284" customFormat="1" ht="14.25">
      <c r="A511" s="209"/>
      <c r="B511" s="224"/>
      <c r="C511" s="333"/>
      <c r="D511" s="333"/>
      <c r="E511" s="205"/>
      <c r="F511" s="205"/>
    </row>
    <row r="512" spans="1:6" s="284" customFormat="1" ht="14.25">
      <c r="A512" s="209"/>
      <c r="B512" s="224"/>
      <c r="C512" s="333"/>
      <c r="D512" s="333"/>
      <c r="E512" s="205"/>
      <c r="F512" s="205"/>
    </row>
    <row r="513" spans="1:6" s="284" customFormat="1" ht="14.25">
      <c r="A513" s="209"/>
      <c r="B513" s="224"/>
      <c r="C513" s="333"/>
      <c r="D513" s="333"/>
      <c r="E513" s="205"/>
      <c r="F513" s="205"/>
    </row>
    <row r="514" spans="1:8" s="284" customFormat="1" ht="14.25">
      <c r="A514" s="209"/>
      <c r="B514" s="224"/>
      <c r="C514" s="333"/>
      <c r="D514" s="333"/>
      <c r="E514" s="205"/>
      <c r="F514" s="205"/>
      <c r="G514" s="224"/>
      <c r="H514" s="224"/>
    </row>
    <row r="515" spans="1:8" s="284" customFormat="1" ht="14.25">
      <c r="A515" s="209"/>
      <c r="B515" s="224"/>
      <c r="C515" s="333"/>
      <c r="D515" s="333"/>
      <c r="E515" s="205"/>
      <c r="F515" s="205"/>
      <c r="G515" s="224"/>
      <c r="H515" s="224"/>
    </row>
    <row r="516" spans="1:6" s="284" customFormat="1" ht="14.25">
      <c r="A516" s="209"/>
      <c r="B516" s="224"/>
      <c r="C516" s="333"/>
      <c r="D516" s="333"/>
      <c r="E516" s="205"/>
      <c r="F516" s="205"/>
    </row>
    <row r="517" spans="1:6" s="284" customFormat="1" ht="14.25">
      <c r="A517" s="209"/>
      <c r="B517" s="224"/>
      <c r="C517" s="333"/>
      <c r="D517" s="333"/>
      <c r="E517" s="205"/>
      <c r="F517" s="205"/>
    </row>
    <row r="518" spans="1:6" s="284" customFormat="1" ht="14.25">
      <c r="A518" s="209"/>
      <c r="B518" s="224"/>
      <c r="C518" s="205"/>
      <c r="D518" s="205"/>
      <c r="E518" s="205"/>
      <c r="F518" s="205"/>
    </row>
    <row r="519" spans="1:6" s="284" customFormat="1" ht="14.25">
      <c r="A519" s="209"/>
      <c r="B519" s="224"/>
      <c r="C519" s="333"/>
      <c r="D519" s="333"/>
      <c r="E519" s="205"/>
      <c r="F519" s="206"/>
    </row>
    <row r="520" spans="1:6" s="284" customFormat="1" ht="14.25">
      <c r="A520" s="209"/>
      <c r="B520" s="224"/>
      <c r="C520" s="333"/>
      <c r="D520" s="333"/>
      <c r="E520" s="205"/>
      <c r="F520" s="205"/>
    </row>
    <row r="521" spans="1:6" s="284" customFormat="1" ht="14.25">
      <c r="A521" s="209"/>
      <c r="B521" s="224"/>
      <c r="C521" s="333"/>
      <c r="D521" s="333"/>
      <c r="E521" s="205"/>
      <c r="F521" s="205"/>
    </row>
    <row r="522" spans="1:6" s="284" customFormat="1" ht="14.25">
      <c r="A522" s="209"/>
      <c r="B522" s="224"/>
      <c r="C522" s="333"/>
      <c r="D522" s="333"/>
      <c r="E522" s="205"/>
      <c r="F522" s="205"/>
    </row>
    <row r="523" spans="1:6" s="284" customFormat="1" ht="14.25">
      <c r="A523" s="209"/>
      <c r="B523" s="224"/>
      <c r="C523" s="205"/>
      <c r="D523" s="205"/>
      <c r="E523" s="205"/>
      <c r="F523" s="205"/>
    </row>
    <row r="524" spans="1:6" s="284" customFormat="1" ht="14.25">
      <c r="A524" s="209"/>
      <c r="B524" s="224"/>
      <c r="C524" s="333"/>
      <c r="D524" s="333"/>
      <c r="E524" s="205"/>
      <c r="F524" s="205"/>
    </row>
    <row r="525" spans="1:8" ht="14.25">
      <c r="A525" s="209"/>
      <c r="C525" s="205"/>
      <c r="D525" s="205"/>
      <c r="E525" s="205"/>
      <c r="F525" s="336"/>
      <c r="G525" s="284"/>
      <c r="H525" s="284"/>
    </row>
    <row r="526" spans="1:8" ht="14.25">
      <c r="A526" s="209"/>
      <c r="C526" s="333"/>
      <c r="D526" s="333"/>
      <c r="E526" s="205"/>
      <c r="F526" s="336"/>
      <c r="G526" s="284"/>
      <c r="H526" s="284"/>
    </row>
    <row r="527" spans="1:6" s="284" customFormat="1" ht="14.25">
      <c r="A527" s="209"/>
      <c r="B527" s="224"/>
      <c r="C527" s="333"/>
      <c r="D527" s="333"/>
      <c r="E527" s="205"/>
      <c r="F527" s="336"/>
    </row>
    <row r="528" spans="1:6" s="284" customFormat="1" ht="15.75">
      <c r="A528" s="209"/>
      <c r="B528" s="224"/>
      <c r="C528" s="153"/>
      <c r="D528" s="153"/>
      <c r="E528" s="205"/>
      <c r="F528" s="205"/>
    </row>
    <row r="529" spans="1:6" s="284" customFormat="1" ht="14.25">
      <c r="A529" s="209"/>
      <c r="B529" s="224"/>
      <c r="C529" s="205"/>
      <c r="D529" s="205"/>
      <c r="E529" s="205"/>
      <c r="F529" s="205"/>
    </row>
    <row r="530" spans="1:6" s="284" customFormat="1" ht="14.25">
      <c r="A530" s="209"/>
      <c r="B530" s="224"/>
      <c r="C530" s="333"/>
      <c r="D530" s="333"/>
      <c r="E530" s="205"/>
      <c r="F530" s="205"/>
    </row>
    <row r="531" spans="1:6" s="284" customFormat="1" ht="14.25">
      <c r="A531" s="209"/>
      <c r="B531" s="224"/>
      <c r="C531" s="205"/>
      <c r="D531" s="205"/>
      <c r="E531" s="205"/>
      <c r="F531" s="205"/>
    </row>
    <row r="532" spans="1:6" s="284" customFormat="1" ht="14.25">
      <c r="A532" s="209"/>
      <c r="B532" s="224"/>
      <c r="C532" s="333"/>
      <c r="D532" s="333"/>
      <c r="E532" s="205"/>
      <c r="F532" s="206"/>
    </row>
    <row r="533" spans="1:6" s="284" customFormat="1" ht="15.75">
      <c r="A533" s="209"/>
      <c r="B533" s="224"/>
      <c r="C533" s="153"/>
      <c r="D533" s="153"/>
      <c r="E533" s="205"/>
      <c r="F533" s="205"/>
    </row>
    <row r="534" spans="1:6" s="284" customFormat="1" ht="14.25">
      <c r="A534" s="209"/>
      <c r="B534" s="224"/>
      <c r="C534" s="205"/>
      <c r="D534" s="205"/>
      <c r="E534" s="205"/>
      <c r="F534" s="205"/>
    </row>
    <row r="535" spans="1:6" s="284" customFormat="1" ht="14.25">
      <c r="A535" s="209"/>
      <c r="B535" s="224"/>
      <c r="C535" s="333"/>
      <c r="D535" s="333"/>
      <c r="E535" s="205"/>
      <c r="F535" s="205"/>
    </row>
    <row r="536" spans="1:8" s="284" customFormat="1" ht="14.25">
      <c r="A536" s="209"/>
      <c r="B536" s="224"/>
      <c r="C536" s="205"/>
      <c r="D536" s="205"/>
      <c r="E536" s="205"/>
      <c r="F536" s="205"/>
      <c r="G536" s="224"/>
      <c r="H536" s="224"/>
    </row>
    <row r="537" spans="1:6" s="284" customFormat="1" ht="14.25">
      <c r="A537" s="209"/>
      <c r="B537" s="224"/>
      <c r="C537" s="333"/>
      <c r="D537" s="333"/>
      <c r="E537" s="205"/>
      <c r="F537" s="336"/>
    </row>
    <row r="538" spans="1:6" s="284" customFormat="1" ht="14.25">
      <c r="A538" s="209"/>
      <c r="B538" s="224"/>
      <c r="C538" s="205"/>
      <c r="D538" s="205"/>
      <c r="E538" s="205"/>
      <c r="F538" s="205"/>
    </row>
    <row r="539" spans="1:6" s="284" customFormat="1" ht="14.25">
      <c r="A539" s="209"/>
      <c r="B539" s="224"/>
      <c r="C539" s="333"/>
      <c r="D539" s="333"/>
      <c r="E539" s="205"/>
      <c r="F539" s="205"/>
    </row>
    <row r="540" spans="1:6" s="284" customFormat="1" ht="15.75">
      <c r="A540" s="209"/>
      <c r="B540" s="224"/>
      <c r="C540" s="153"/>
      <c r="D540" s="153"/>
      <c r="E540" s="205"/>
      <c r="F540" s="205"/>
    </row>
    <row r="541" spans="1:8" s="284" customFormat="1" ht="14.25">
      <c r="A541" s="209"/>
      <c r="B541" s="224"/>
      <c r="C541" s="205"/>
      <c r="D541" s="205"/>
      <c r="E541" s="205"/>
      <c r="F541" s="205"/>
      <c r="G541" s="224"/>
      <c r="H541" s="224"/>
    </row>
    <row r="542" spans="1:6" s="284" customFormat="1" ht="14.25">
      <c r="A542" s="209"/>
      <c r="B542" s="224"/>
      <c r="C542" s="333"/>
      <c r="D542" s="333"/>
      <c r="E542" s="205"/>
      <c r="F542" s="336"/>
    </row>
    <row r="543" spans="1:6" s="284" customFormat="1" ht="14.25">
      <c r="A543" s="209"/>
      <c r="B543" s="224"/>
      <c r="C543" s="205"/>
      <c r="D543" s="205"/>
      <c r="E543" s="205"/>
      <c r="F543" s="205"/>
    </row>
    <row r="544" spans="1:6" s="284" customFormat="1" ht="14.25">
      <c r="A544" s="209"/>
      <c r="B544" s="224"/>
      <c r="C544" s="333"/>
      <c r="D544" s="333"/>
      <c r="E544" s="205"/>
      <c r="F544" s="336"/>
    </row>
    <row r="545" spans="1:6" s="284" customFormat="1" ht="15.75">
      <c r="A545" s="209"/>
      <c r="B545" s="224"/>
      <c r="C545" s="153"/>
      <c r="D545" s="153"/>
      <c r="E545" s="205"/>
      <c r="F545" s="205"/>
    </row>
    <row r="546" spans="1:6" s="284" customFormat="1" ht="14.25">
      <c r="A546" s="209"/>
      <c r="B546" s="224"/>
      <c r="C546" s="333"/>
      <c r="D546" s="333"/>
      <c r="E546" s="205"/>
      <c r="F546" s="205"/>
    </row>
    <row r="547" spans="1:8" ht="14.25">
      <c r="A547" s="209"/>
      <c r="C547" s="227"/>
      <c r="D547" s="227"/>
      <c r="E547" s="205"/>
      <c r="F547" s="336"/>
      <c r="G547" s="284"/>
      <c r="H547" s="284"/>
    </row>
    <row r="548" spans="1:8" s="284" customFormat="1" ht="14.25">
      <c r="A548" s="209"/>
      <c r="B548" s="224"/>
      <c r="C548" s="227"/>
      <c r="D548" s="227"/>
      <c r="E548" s="205"/>
      <c r="F548" s="336"/>
      <c r="G548" s="224"/>
      <c r="H548" s="224"/>
    </row>
    <row r="549" spans="1:6" s="284" customFormat="1" ht="14.25">
      <c r="A549" s="209"/>
      <c r="B549" s="224"/>
      <c r="C549" s="207"/>
      <c r="D549" s="207"/>
      <c r="E549" s="205"/>
      <c r="F549" s="205"/>
    </row>
    <row r="550" spans="1:6" s="284" customFormat="1" ht="14.25">
      <c r="A550" s="209"/>
      <c r="B550" s="224"/>
      <c r="C550" s="226"/>
      <c r="D550" s="226"/>
      <c r="E550" s="205"/>
      <c r="F550" s="336"/>
    </row>
    <row r="551" spans="1:6" s="284" customFormat="1" ht="14.25">
      <c r="A551" s="209"/>
      <c r="B551" s="224"/>
      <c r="C551" s="226"/>
      <c r="D551" s="226"/>
      <c r="E551" s="205"/>
      <c r="F551" s="205"/>
    </row>
    <row r="552" spans="1:8" ht="14.25">
      <c r="A552" s="209"/>
      <c r="C552" s="226"/>
      <c r="D552" s="226"/>
      <c r="E552" s="205"/>
      <c r="F552" s="336"/>
      <c r="G552" s="284"/>
      <c r="H552" s="284"/>
    </row>
    <row r="553" spans="1:8" s="284" customFormat="1" ht="14.25">
      <c r="A553" s="209"/>
      <c r="B553" s="224"/>
      <c r="C553" s="226"/>
      <c r="D553" s="226"/>
      <c r="E553" s="205"/>
      <c r="F553" s="336"/>
      <c r="G553" s="224"/>
      <c r="H553" s="224"/>
    </row>
    <row r="554" spans="1:6" s="284" customFormat="1" ht="14.25">
      <c r="A554" s="209"/>
      <c r="B554" s="224"/>
      <c r="C554" s="226"/>
      <c r="D554" s="226"/>
      <c r="E554" s="205"/>
      <c r="F554" s="205"/>
    </row>
    <row r="555" spans="1:6" s="284" customFormat="1" ht="14.25">
      <c r="A555" s="209"/>
      <c r="B555" s="224"/>
      <c r="C555" s="226"/>
      <c r="D555" s="226"/>
      <c r="E555" s="205"/>
      <c r="F555" s="336"/>
    </row>
    <row r="556" spans="1:6" s="284" customFormat="1" ht="14.25">
      <c r="A556" s="209"/>
      <c r="B556" s="224"/>
      <c r="C556" s="226"/>
      <c r="D556" s="226"/>
      <c r="E556" s="205"/>
      <c r="F556" s="205"/>
    </row>
    <row r="557" spans="1:8" s="284" customFormat="1" ht="14.25">
      <c r="A557" s="209"/>
      <c r="B557" s="224"/>
      <c r="C557" s="226"/>
      <c r="D557" s="226"/>
      <c r="E557" s="205"/>
      <c r="F557" s="336"/>
      <c r="G557" s="224"/>
      <c r="H557" s="224"/>
    </row>
    <row r="558" spans="1:8" s="284" customFormat="1" ht="14.25">
      <c r="A558" s="209"/>
      <c r="B558" s="224"/>
      <c r="C558" s="226"/>
      <c r="D558" s="226"/>
      <c r="E558" s="205"/>
      <c r="F558" s="205"/>
      <c r="G558" s="224"/>
      <c r="H558" s="224"/>
    </row>
    <row r="559" spans="1:6" ht="14.25">
      <c r="A559" s="209"/>
      <c r="C559" s="226"/>
      <c r="D559" s="226"/>
      <c r="E559" s="205"/>
      <c r="F559" s="336"/>
    </row>
    <row r="560" spans="1:8" s="284" customFormat="1" ht="14.25">
      <c r="A560" s="209"/>
      <c r="B560" s="224"/>
      <c r="C560" s="226"/>
      <c r="D560" s="226"/>
      <c r="E560" s="205"/>
      <c r="F560" s="336"/>
      <c r="G560" s="224"/>
      <c r="H560" s="224"/>
    </row>
    <row r="561" spans="1:8" s="284" customFormat="1" ht="14.25">
      <c r="A561" s="209"/>
      <c r="B561" s="224"/>
      <c r="C561" s="226"/>
      <c r="D561" s="226"/>
      <c r="E561" s="205"/>
      <c r="F561" s="206"/>
      <c r="G561" s="224"/>
      <c r="H561" s="224"/>
    </row>
    <row r="562" spans="1:8" s="284" customFormat="1" ht="14.25">
      <c r="A562" s="209"/>
      <c r="B562" s="224"/>
      <c r="C562" s="226"/>
      <c r="D562" s="226"/>
      <c r="E562" s="205"/>
      <c r="F562" s="336"/>
      <c r="G562" s="224"/>
      <c r="H562" s="224"/>
    </row>
    <row r="563" spans="1:8" s="284" customFormat="1" ht="14.25">
      <c r="A563" s="209"/>
      <c r="B563" s="224"/>
      <c r="C563" s="226"/>
      <c r="D563" s="226"/>
      <c r="E563" s="205"/>
      <c r="F563" s="205"/>
      <c r="G563" s="224"/>
      <c r="H563" s="224"/>
    </row>
    <row r="564" spans="1:6" ht="14.25">
      <c r="A564" s="209"/>
      <c r="C564" s="226"/>
      <c r="D564" s="226"/>
      <c r="E564" s="205"/>
      <c r="F564" s="336"/>
    </row>
    <row r="565" spans="1:8" s="284" customFormat="1" ht="14.25">
      <c r="A565" s="209"/>
      <c r="B565" s="224"/>
      <c r="C565" s="226"/>
      <c r="D565" s="226"/>
      <c r="E565" s="205"/>
      <c r="F565" s="206"/>
      <c r="G565" s="224"/>
      <c r="H565" s="224"/>
    </row>
    <row r="566" spans="1:8" s="284" customFormat="1" ht="14.25">
      <c r="A566" s="209"/>
      <c r="B566" s="224"/>
      <c r="C566" s="226"/>
      <c r="D566" s="226"/>
      <c r="E566" s="208"/>
      <c r="F566" s="208"/>
      <c r="G566" s="224"/>
      <c r="H566" s="224"/>
    </row>
    <row r="567" spans="1:8" s="284" customFormat="1" ht="14.25">
      <c r="A567" s="209"/>
      <c r="B567" s="224"/>
      <c r="C567" s="226"/>
      <c r="D567" s="226"/>
      <c r="E567" s="341"/>
      <c r="F567" s="341"/>
      <c r="G567" s="224"/>
      <c r="H567" s="224"/>
    </row>
    <row r="568" spans="1:6" ht="12.75">
      <c r="A568" s="209"/>
      <c r="C568" s="226"/>
      <c r="D568" s="226"/>
      <c r="E568" s="207"/>
      <c r="F568" s="207"/>
    </row>
    <row r="569" spans="1:6" ht="12.75">
      <c r="A569" s="209"/>
      <c r="C569" s="226"/>
      <c r="D569" s="226"/>
      <c r="E569" s="207"/>
      <c r="F569" s="207"/>
    </row>
    <row r="570" spans="1:6" ht="12.75">
      <c r="A570" s="209"/>
      <c r="C570" s="226"/>
      <c r="D570" s="226"/>
      <c r="E570" s="207"/>
      <c r="F570" s="207"/>
    </row>
    <row r="571" spans="1:6" ht="12.75">
      <c r="A571" s="209"/>
      <c r="C571" s="226"/>
      <c r="D571" s="226"/>
      <c r="E571" s="207"/>
      <c r="F571" s="207"/>
    </row>
    <row r="572" spans="1:6" ht="12.75">
      <c r="A572" s="209"/>
      <c r="C572" s="226"/>
      <c r="D572" s="226"/>
      <c r="E572" s="207"/>
      <c r="F572" s="207"/>
    </row>
    <row r="573" spans="1:6" ht="12.75">
      <c r="A573" s="209"/>
      <c r="C573" s="226"/>
      <c r="D573" s="226"/>
      <c r="E573" s="207"/>
      <c r="F573" s="207"/>
    </row>
    <row r="574" spans="1:6" ht="12.75">
      <c r="A574" s="209"/>
      <c r="C574" s="226"/>
      <c r="D574" s="226"/>
      <c r="E574" s="207"/>
      <c r="F574" s="207"/>
    </row>
    <row r="575" spans="1:6" ht="12.75">
      <c r="A575" s="209"/>
      <c r="C575" s="226"/>
      <c r="D575" s="226"/>
      <c r="E575" s="207"/>
      <c r="F575" s="207"/>
    </row>
    <row r="576" spans="1:6" ht="12.75">
      <c r="A576" s="209"/>
      <c r="C576" s="226"/>
      <c r="D576" s="226"/>
      <c r="E576" s="207"/>
      <c r="F576" s="207"/>
    </row>
    <row r="577" spans="1:6" ht="12.75">
      <c r="A577" s="209"/>
      <c r="C577" s="226"/>
      <c r="D577" s="226"/>
      <c r="E577" s="207"/>
      <c r="F577" s="207"/>
    </row>
    <row r="578" spans="1:6" ht="12.75">
      <c r="A578" s="209"/>
      <c r="C578" s="226"/>
      <c r="D578" s="226"/>
      <c r="E578" s="207"/>
      <c r="F578" s="207"/>
    </row>
    <row r="579" spans="1:6" ht="12.75">
      <c r="A579" s="209"/>
      <c r="C579" s="226"/>
      <c r="D579" s="226"/>
      <c r="E579" s="207"/>
      <c r="F579" s="207"/>
    </row>
    <row r="580" spans="1:6" ht="12.75">
      <c r="A580" s="209"/>
      <c r="C580" s="226"/>
      <c r="D580" s="226"/>
      <c r="E580" s="207"/>
      <c r="F580" s="207"/>
    </row>
    <row r="581" spans="1:6" ht="12.75">
      <c r="A581" s="209"/>
      <c r="C581" s="226"/>
      <c r="D581" s="226"/>
      <c r="E581" s="207"/>
      <c r="F581" s="207"/>
    </row>
    <row r="582" spans="1:6" ht="12.75">
      <c r="A582" s="209"/>
      <c r="C582" s="226"/>
      <c r="D582" s="226"/>
      <c r="E582" s="207"/>
      <c r="F582" s="207"/>
    </row>
    <row r="583" spans="1:6" ht="12.75">
      <c r="A583" s="209"/>
      <c r="C583" s="226"/>
      <c r="D583" s="226"/>
      <c r="E583" s="207"/>
      <c r="F583" s="207"/>
    </row>
    <row r="584" spans="3:6" ht="12.75">
      <c r="C584" s="226"/>
      <c r="D584" s="226"/>
      <c r="E584" s="207"/>
      <c r="F584" s="207"/>
    </row>
    <row r="585" spans="3:6" ht="12.75">
      <c r="C585" s="226"/>
      <c r="D585" s="226"/>
      <c r="E585" s="207"/>
      <c r="F585" s="207"/>
    </row>
    <row r="586" spans="3:6" ht="12.75">
      <c r="C586" s="226"/>
      <c r="D586" s="226"/>
      <c r="E586" s="207"/>
      <c r="F586" s="207"/>
    </row>
    <row r="587" spans="3:6" ht="12.75">
      <c r="C587" s="226"/>
      <c r="D587" s="226"/>
      <c r="E587" s="207"/>
      <c r="F587" s="207"/>
    </row>
    <row r="588" spans="3:6" ht="12.75">
      <c r="C588" s="226"/>
      <c r="D588" s="226"/>
      <c r="E588" s="207"/>
      <c r="F588" s="207"/>
    </row>
    <row r="589" spans="3:6" ht="12.75">
      <c r="C589" s="226"/>
      <c r="D589" s="226"/>
      <c r="E589" s="207"/>
      <c r="F589" s="207"/>
    </row>
    <row r="590" spans="3:6" ht="12.75">
      <c r="C590" s="226"/>
      <c r="D590" s="226"/>
      <c r="E590" s="207"/>
      <c r="F590" s="207"/>
    </row>
    <row r="591" spans="3:6" ht="12.75">
      <c r="C591" s="226"/>
      <c r="D591" s="226"/>
      <c r="E591" s="207"/>
      <c r="F591" s="207"/>
    </row>
    <row r="592" spans="3:6" ht="12.75">
      <c r="C592" s="226"/>
      <c r="D592" s="226"/>
      <c r="E592" s="207"/>
      <c r="F592" s="207"/>
    </row>
    <row r="593" spans="3:6" ht="12.75">
      <c r="C593" s="226"/>
      <c r="D593" s="226"/>
      <c r="E593" s="207"/>
      <c r="F593" s="207"/>
    </row>
    <row r="594" spans="3:6" ht="12.75">
      <c r="C594" s="226"/>
      <c r="D594" s="226"/>
      <c r="E594" s="207"/>
      <c r="F594" s="207"/>
    </row>
    <row r="595" spans="3:6" ht="12.75">
      <c r="C595" s="226"/>
      <c r="D595" s="226"/>
      <c r="E595" s="207"/>
      <c r="F595" s="207"/>
    </row>
    <row r="596" spans="3:6" ht="12.75">
      <c r="C596" s="226"/>
      <c r="D596" s="226"/>
      <c r="E596" s="207"/>
      <c r="F596" s="207"/>
    </row>
    <row r="597" spans="3:6" ht="12.75">
      <c r="C597" s="226"/>
      <c r="D597" s="226"/>
      <c r="E597" s="207"/>
      <c r="F597" s="207"/>
    </row>
    <row r="598" spans="3:6" ht="12.75">
      <c r="C598" s="226"/>
      <c r="D598" s="226"/>
      <c r="E598" s="207"/>
      <c r="F598" s="207"/>
    </row>
    <row r="599" spans="3:6" ht="12.75">
      <c r="C599" s="226"/>
      <c r="D599" s="226"/>
      <c r="E599" s="207"/>
      <c r="F599" s="207"/>
    </row>
    <row r="600" spans="3:6" ht="12.75">
      <c r="C600" s="226"/>
      <c r="D600" s="226"/>
      <c r="E600" s="207"/>
      <c r="F600" s="207"/>
    </row>
    <row r="601" spans="3:6" ht="12.75">
      <c r="C601" s="226"/>
      <c r="D601" s="226"/>
      <c r="E601" s="207"/>
      <c r="F601" s="207"/>
    </row>
    <row r="602" spans="3:6" ht="12.75">
      <c r="C602" s="226"/>
      <c r="D602" s="226"/>
      <c r="E602" s="207"/>
      <c r="F602" s="207"/>
    </row>
    <row r="603" spans="3:6" ht="12.75">
      <c r="C603" s="226"/>
      <c r="D603" s="226"/>
      <c r="E603" s="207"/>
      <c r="F603" s="207"/>
    </row>
    <row r="604" spans="3:6" ht="12.75">
      <c r="C604" s="226"/>
      <c r="D604" s="226"/>
      <c r="E604" s="207"/>
      <c r="F604" s="207"/>
    </row>
    <row r="605" spans="3:6" ht="12.75">
      <c r="C605" s="226"/>
      <c r="D605" s="226"/>
      <c r="E605" s="207"/>
      <c r="F605" s="207"/>
    </row>
    <row r="606" spans="3:6" ht="12.75">
      <c r="C606" s="226"/>
      <c r="D606" s="226"/>
      <c r="E606" s="207"/>
      <c r="F606" s="207"/>
    </row>
    <row r="607" spans="3:6" ht="12.75">
      <c r="C607" s="226"/>
      <c r="D607" s="226"/>
      <c r="E607" s="207"/>
      <c r="F607" s="207"/>
    </row>
    <row r="608" spans="3:6" ht="12.75">
      <c r="C608" s="226"/>
      <c r="D608" s="226"/>
      <c r="E608" s="207"/>
      <c r="F608" s="207"/>
    </row>
    <row r="609" spans="3:6" ht="12.75">
      <c r="C609" s="226"/>
      <c r="D609" s="226"/>
      <c r="E609" s="207"/>
      <c r="F609" s="207"/>
    </row>
    <row r="610" spans="3:6" ht="12.75">
      <c r="C610" s="226"/>
      <c r="D610" s="226"/>
      <c r="E610" s="207"/>
      <c r="F610" s="207"/>
    </row>
    <row r="611" spans="3:6" ht="12.75">
      <c r="C611" s="226"/>
      <c r="D611" s="226"/>
      <c r="E611" s="207"/>
      <c r="F611" s="207"/>
    </row>
    <row r="612" spans="3:6" ht="12.75">
      <c r="C612" s="226"/>
      <c r="D612" s="226"/>
      <c r="E612" s="207"/>
      <c r="F612" s="207"/>
    </row>
    <row r="613" spans="3:6" ht="12.75">
      <c r="C613" s="226"/>
      <c r="D613" s="226"/>
      <c r="E613" s="207"/>
      <c r="F613" s="207"/>
    </row>
    <row r="614" spans="3:6" ht="12.75">
      <c r="C614" s="226"/>
      <c r="D614" s="226"/>
      <c r="E614" s="207"/>
      <c r="F614" s="207"/>
    </row>
    <row r="615" spans="3:6" ht="12.75">
      <c r="C615" s="226"/>
      <c r="D615" s="226"/>
      <c r="E615" s="207"/>
      <c r="F615" s="207"/>
    </row>
    <row r="616" spans="3:6" ht="12.75">
      <c r="C616" s="226"/>
      <c r="D616" s="226"/>
      <c r="E616" s="207"/>
      <c r="F616" s="207"/>
    </row>
    <row r="617" spans="3:6" ht="12.75">
      <c r="C617" s="226"/>
      <c r="D617" s="226"/>
      <c r="E617" s="207"/>
      <c r="F617" s="207"/>
    </row>
    <row r="618" spans="3:6" ht="12.75">
      <c r="C618" s="226"/>
      <c r="D618" s="226"/>
      <c r="E618" s="207"/>
      <c r="F618" s="207"/>
    </row>
    <row r="619" spans="3:5" ht="12.75">
      <c r="C619" s="226"/>
      <c r="D619" s="226"/>
      <c r="E619" s="207"/>
    </row>
    <row r="620" spans="3:5" ht="12.75">
      <c r="C620" s="226"/>
      <c r="D620" s="226"/>
      <c r="E620" s="207"/>
    </row>
    <row r="621" spans="3:5" ht="12.75">
      <c r="C621" s="226"/>
      <c r="D621" s="226"/>
      <c r="E621" s="207"/>
    </row>
    <row r="622" spans="3:5" ht="12.75">
      <c r="C622" s="226"/>
      <c r="D622" s="226"/>
      <c r="E622" s="207"/>
    </row>
    <row r="623" spans="3:5" ht="12.75">
      <c r="C623" s="226"/>
      <c r="D623" s="226"/>
      <c r="E623" s="207"/>
    </row>
    <row r="624" spans="3:5" ht="12.75">
      <c r="C624" s="226"/>
      <c r="D624" s="226"/>
      <c r="E624" s="207"/>
    </row>
    <row r="625" spans="3:5" ht="12.75">
      <c r="C625" s="226"/>
      <c r="D625" s="226"/>
      <c r="E625" s="207"/>
    </row>
    <row r="626" spans="3:5" ht="12.75">
      <c r="C626" s="226"/>
      <c r="D626" s="226"/>
      <c r="E626" s="207"/>
    </row>
    <row r="627" spans="3:5" ht="12.75">
      <c r="C627" s="226"/>
      <c r="D627" s="226"/>
      <c r="E627" s="207"/>
    </row>
    <row r="628" spans="3:5" ht="12.75">
      <c r="C628" s="226"/>
      <c r="D628" s="226"/>
      <c r="E628" s="207"/>
    </row>
    <row r="629" spans="3:5" ht="12.75">
      <c r="C629" s="226"/>
      <c r="D629" s="226"/>
      <c r="E629" s="207"/>
    </row>
    <row r="630" spans="3:5" ht="12.75">
      <c r="C630" s="226"/>
      <c r="D630" s="226"/>
      <c r="E630" s="207"/>
    </row>
    <row r="631" spans="3:5" ht="12.75">
      <c r="C631" s="226"/>
      <c r="D631" s="226"/>
      <c r="E631" s="207"/>
    </row>
    <row r="632" spans="3:5" ht="12.75">
      <c r="C632" s="226"/>
      <c r="D632" s="226"/>
      <c r="E632" s="207"/>
    </row>
    <row r="633" spans="3:5" ht="12.75">
      <c r="C633" s="226"/>
      <c r="D633" s="226"/>
      <c r="E633" s="207"/>
    </row>
    <row r="634" spans="3:5" ht="12.75">
      <c r="C634" s="226"/>
      <c r="D634" s="226"/>
      <c r="E634" s="207"/>
    </row>
    <row r="635" spans="3:5" ht="12.75">
      <c r="C635" s="226"/>
      <c r="D635" s="226"/>
      <c r="E635" s="207"/>
    </row>
    <row r="636" spans="3:5" ht="12.75">
      <c r="C636" s="226"/>
      <c r="D636" s="226"/>
      <c r="E636" s="207"/>
    </row>
    <row r="637" spans="3:5" ht="12.75">
      <c r="C637" s="226"/>
      <c r="D637" s="226"/>
      <c r="E637" s="207"/>
    </row>
    <row r="638" spans="3:5" ht="12.75">
      <c r="C638" s="226"/>
      <c r="D638" s="226"/>
      <c r="E638" s="207"/>
    </row>
    <row r="639" spans="3:5" ht="12.75">
      <c r="C639" s="226"/>
      <c r="D639" s="226"/>
      <c r="E639" s="207"/>
    </row>
    <row r="640" spans="3:5" ht="12.75">
      <c r="C640" s="226"/>
      <c r="D640" s="226"/>
      <c r="E640" s="207"/>
    </row>
    <row r="641" spans="3:5" ht="12.75">
      <c r="C641" s="226"/>
      <c r="D641" s="226"/>
      <c r="E641" s="207"/>
    </row>
    <row r="642" spans="3:5" ht="12.75">
      <c r="C642" s="226"/>
      <c r="D642" s="226"/>
      <c r="E642" s="207"/>
    </row>
    <row r="643" spans="3:5" ht="12.75">
      <c r="C643" s="226"/>
      <c r="D643" s="226"/>
      <c r="E643" s="207"/>
    </row>
    <row r="644" spans="3:5" ht="12.75">
      <c r="C644" s="226"/>
      <c r="D644" s="226"/>
      <c r="E644" s="207"/>
    </row>
    <row r="645" spans="3:5" ht="12.75">
      <c r="C645" s="226"/>
      <c r="D645" s="226"/>
      <c r="E645" s="207"/>
    </row>
    <row r="646" spans="3:5" ht="12.75">
      <c r="C646" s="226"/>
      <c r="D646" s="226"/>
      <c r="E646" s="207"/>
    </row>
    <row r="647" spans="3:5" ht="12.75">
      <c r="C647" s="226"/>
      <c r="D647" s="226"/>
      <c r="E647" s="207"/>
    </row>
    <row r="648" spans="3:5" ht="12.75">
      <c r="C648" s="226"/>
      <c r="D648" s="226"/>
      <c r="E648" s="207"/>
    </row>
    <row r="649" spans="3:5" ht="12.75">
      <c r="C649" s="226"/>
      <c r="D649" s="226"/>
      <c r="E649" s="207"/>
    </row>
    <row r="650" spans="3:5" ht="12.75">
      <c r="C650" s="226"/>
      <c r="D650" s="226"/>
      <c r="E650" s="207"/>
    </row>
    <row r="651" spans="3:5" ht="12.75">
      <c r="C651" s="226"/>
      <c r="D651" s="226"/>
      <c r="E651" s="207"/>
    </row>
    <row r="652" spans="3:5" ht="12.75">
      <c r="C652" s="226"/>
      <c r="D652" s="226"/>
      <c r="E652" s="207"/>
    </row>
    <row r="653" spans="3:5" ht="12.75">
      <c r="C653" s="226"/>
      <c r="D653" s="226"/>
      <c r="E653" s="207"/>
    </row>
    <row r="654" spans="3:5" ht="12.75">
      <c r="C654" s="226"/>
      <c r="D654" s="226"/>
      <c r="E654" s="207"/>
    </row>
    <row r="655" spans="3:5" ht="12.75">
      <c r="C655" s="226"/>
      <c r="D655" s="226"/>
      <c r="E655" s="207"/>
    </row>
    <row r="656" spans="3:5" ht="12.75">
      <c r="C656" s="226"/>
      <c r="D656" s="226"/>
      <c r="E656" s="207"/>
    </row>
    <row r="657" spans="3:5" ht="12.75">
      <c r="C657" s="226"/>
      <c r="D657" s="226"/>
      <c r="E657" s="207"/>
    </row>
    <row r="658" spans="3:5" ht="12.75">
      <c r="C658" s="226"/>
      <c r="D658" s="226"/>
      <c r="E658" s="207"/>
    </row>
    <row r="659" spans="3:5" ht="12.75">
      <c r="C659" s="226"/>
      <c r="D659" s="226"/>
      <c r="E659" s="207"/>
    </row>
    <row r="660" spans="3:5" ht="12.75">
      <c r="C660" s="226"/>
      <c r="D660" s="226"/>
      <c r="E660" s="207"/>
    </row>
    <row r="661" spans="3:5" ht="12.75">
      <c r="C661" s="226"/>
      <c r="D661" s="226"/>
      <c r="E661" s="207"/>
    </row>
    <row r="662" spans="3:5" ht="12.75">
      <c r="C662" s="226"/>
      <c r="D662" s="226"/>
      <c r="E662" s="207"/>
    </row>
    <row r="663" spans="3:5" ht="12.75">
      <c r="C663" s="226"/>
      <c r="D663" s="226"/>
      <c r="E663" s="207"/>
    </row>
    <row r="664" spans="3:5" ht="12.75">
      <c r="C664" s="226"/>
      <c r="D664" s="226"/>
      <c r="E664" s="207"/>
    </row>
    <row r="665" spans="3:5" ht="12.75">
      <c r="C665" s="226"/>
      <c r="D665" s="226"/>
      <c r="E665" s="207"/>
    </row>
    <row r="666" spans="3:5" ht="12.75">
      <c r="C666" s="226"/>
      <c r="D666" s="226"/>
      <c r="E666" s="207"/>
    </row>
    <row r="667" spans="3:5" ht="12.75">
      <c r="C667" s="226"/>
      <c r="D667" s="226"/>
      <c r="E667" s="207"/>
    </row>
    <row r="668" spans="3:5" ht="12.75">
      <c r="C668" s="226"/>
      <c r="D668" s="226"/>
      <c r="E668" s="207"/>
    </row>
    <row r="669" spans="3:5" ht="12.75">
      <c r="C669" s="226"/>
      <c r="D669" s="226"/>
      <c r="E669" s="207"/>
    </row>
    <row r="670" spans="3:5" ht="12.75">
      <c r="C670" s="226"/>
      <c r="D670" s="226"/>
      <c r="E670" s="207"/>
    </row>
    <row r="671" spans="3:5" ht="12.75">
      <c r="C671" s="226"/>
      <c r="D671" s="226"/>
      <c r="E671" s="207"/>
    </row>
    <row r="672" spans="3:5" ht="12.75">
      <c r="C672" s="226"/>
      <c r="D672" s="226"/>
      <c r="E672" s="207"/>
    </row>
    <row r="673" spans="3:5" ht="12.75">
      <c r="C673" s="226"/>
      <c r="D673" s="226"/>
      <c r="E673" s="207"/>
    </row>
    <row r="674" spans="3:5" ht="12.75">
      <c r="C674" s="226"/>
      <c r="D674" s="226"/>
      <c r="E674" s="207"/>
    </row>
    <row r="675" spans="3:5" ht="12.75">
      <c r="C675" s="226"/>
      <c r="D675" s="226"/>
      <c r="E675" s="207"/>
    </row>
    <row r="676" spans="3:5" ht="12.75">
      <c r="C676" s="226"/>
      <c r="D676" s="226"/>
      <c r="E676" s="207"/>
    </row>
    <row r="677" spans="3:5" ht="12.75">
      <c r="C677" s="226"/>
      <c r="D677" s="226"/>
      <c r="E677" s="207"/>
    </row>
    <row r="678" spans="3:5" ht="12.75">
      <c r="C678" s="226"/>
      <c r="D678" s="226"/>
      <c r="E678" s="207"/>
    </row>
    <row r="679" spans="3:5" ht="12.75">
      <c r="C679" s="226"/>
      <c r="D679" s="226"/>
      <c r="E679" s="207"/>
    </row>
    <row r="680" spans="3:5" ht="12.75">
      <c r="C680" s="226"/>
      <c r="D680" s="226"/>
      <c r="E680" s="207"/>
    </row>
    <row r="681" spans="3:5" ht="12.75">
      <c r="C681" s="226"/>
      <c r="D681" s="226"/>
      <c r="E681" s="207"/>
    </row>
    <row r="682" spans="3:5" ht="12.75">
      <c r="C682" s="226"/>
      <c r="D682" s="226"/>
      <c r="E682" s="207"/>
    </row>
    <row r="683" spans="3:5" ht="12.75">
      <c r="C683" s="226"/>
      <c r="D683" s="226"/>
      <c r="E683" s="207"/>
    </row>
    <row r="684" spans="3:5" ht="12.75">
      <c r="C684" s="226"/>
      <c r="D684" s="226"/>
      <c r="E684" s="207"/>
    </row>
    <row r="685" spans="3:5" ht="12.75">
      <c r="C685" s="226"/>
      <c r="D685" s="226"/>
      <c r="E685" s="207"/>
    </row>
    <row r="686" spans="3:5" ht="12.75">
      <c r="C686" s="226"/>
      <c r="D686" s="226"/>
      <c r="E686" s="207"/>
    </row>
    <row r="687" spans="3:5" ht="12.75">
      <c r="C687" s="226"/>
      <c r="D687" s="226"/>
      <c r="E687" s="207"/>
    </row>
    <row r="688" spans="3:5" ht="12.75">
      <c r="C688" s="226"/>
      <c r="D688" s="226"/>
      <c r="E688" s="207"/>
    </row>
    <row r="689" spans="3:5" ht="12.75">
      <c r="C689" s="226"/>
      <c r="D689" s="226"/>
      <c r="E689" s="207"/>
    </row>
    <row r="690" spans="3:5" ht="12.75">
      <c r="C690" s="226"/>
      <c r="D690" s="226"/>
      <c r="E690" s="207"/>
    </row>
    <row r="691" spans="3:5" ht="12.75">
      <c r="C691" s="226"/>
      <c r="D691" s="226"/>
      <c r="E691" s="207"/>
    </row>
    <row r="692" spans="3:5" ht="12.75">
      <c r="C692" s="226"/>
      <c r="D692" s="226"/>
      <c r="E692" s="207"/>
    </row>
    <row r="693" spans="3:5" ht="12.75">
      <c r="C693" s="226"/>
      <c r="D693" s="226"/>
      <c r="E693" s="207"/>
    </row>
    <row r="694" spans="3:5" ht="12.75">
      <c r="C694" s="226"/>
      <c r="D694" s="226"/>
      <c r="E694" s="207"/>
    </row>
    <row r="695" spans="3:5" ht="12.75">
      <c r="C695" s="226"/>
      <c r="D695" s="226"/>
      <c r="E695" s="207"/>
    </row>
    <row r="696" spans="3:5" ht="12.75">
      <c r="C696" s="226"/>
      <c r="D696" s="226"/>
      <c r="E696" s="207"/>
    </row>
    <row r="697" spans="3:5" ht="12.75">
      <c r="C697" s="226"/>
      <c r="D697" s="226"/>
      <c r="E697" s="207"/>
    </row>
    <row r="698" spans="3:5" ht="12.75">
      <c r="C698" s="226"/>
      <c r="D698" s="226"/>
      <c r="E698" s="207"/>
    </row>
    <row r="699" spans="3:5" ht="12.75">
      <c r="C699" s="226"/>
      <c r="D699" s="226"/>
      <c r="E699" s="207"/>
    </row>
    <row r="700" spans="3:5" ht="12.75">
      <c r="C700" s="226"/>
      <c r="D700" s="226"/>
      <c r="E700" s="207"/>
    </row>
    <row r="701" spans="3:5" ht="12.75">
      <c r="C701" s="226"/>
      <c r="D701" s="226"/>
      <c r="E701" s="207"/>
    </row>
    <row r="702" spans="3:5" ht="12.75">
      <c r="C702" s="226"/>
      <c r="D702" s="226"/>
      <c r="E702" s="207"/>
    </row>
    <row r="703" spans="3:5" ht="12.75">
      <c r="C703" s="226"/>
      <c r="D703" s="226"/>
      <c r="E703" s="207"/>
    </row>
    <row r="704" spans="3:5" ht="12.75">
      <c r="C704" s="226"/>
      <c r="D704" s="226"/>
      <c r="E704" s="207"/>
    </row>
    <row r="705" spans="3:5" ht="12.75">
      <c r="C705" s="226"/>
      <c r="D705" s="226"/>
      <c r="E705" s="207"/>
    </row>
    <row r="706" spans="3:5" ht="12.75">
      <c r="C706" s="226"/>
      <c r="D706" s="226"/>
      <c r="E706" s="207"/>
    </row>
    <row r="707" spans="3:5" ht="12.75">
      <c r="C707" s="226"/>
      <c r="D707" s="226"/>
      <c r="E707" s="207"/>
    </row>
    <row r="708" spans="3:5" ht="12.75">
      <c r="C708" s="226"/>
      <c r="D708" s="226"/>
      <c r="E708" s="207"/>
    </row>
    <row r="709" spans="3:5" ht="12.75">
      <c r="C709" s="226"/>
      <c r="D709" s="226"/>
      <c r="E709" s="207"/>
    </row>
    <row r="710" spans="3:5" ht="12.75">
      <c r="C710" s="226"/>
      <c r="D710" s="226"/>
      <c r="E710" s="207"/>
    </row>
    <row r="711" spans="3:5" ht="12.75">
      <c r="C711" s="226"/>
      <c r="D711" s="226"/>
      <c r="E711" s="207"/>
    </row>
    <row r="712" spans="3:5" ht="12.75">
      <c r="C712" s="226"/>
      <c r="D712" s="226"/>
      <c r="E712" s="207"/>
    </row>
    <row r="713" spans="3:5" ht="12.75">
      <c r="C713" s="226"/>
      <c r="D713" s="226"/>
      <c r="E713" s="207"/>
    </row>
    <row r="714" spans="3:5" ht="12.75">
      <c r="C714" s="226"/>
      <c r="D714" s="226"/>
      <c r="E714" s="207"/>
    </row>
    <row r="715" spans="3:5" ht="12.75">
      <c r="C715" s="226"/>
      <c r="D715" s="226"/>
      <c r="E715" s="207"/>
    </row>
    <row r="716" spans="3:5" ht="12.75">
      <c r="C716" s="226"/>
      <c r="D716" s="226"/>
      <c r="E716" s="207"/>
    </row>
    <row r="717" spans="3:5" ht="12.75">
      <c r="C717" s="226"/>
      <c r="D717" s="226"/>
      <c r="E717" s="207"/>
    </row>
    <row r="718" spans="3:5" ht="12.75">
      <c r="C718" s="226"/>
      <c r="D718" s="226"/>
      <c r="E718" s="207"/>
    </row>
    <row r="719" spans="3:5" ht="12.75">
      <c r="C719" s="226"/>
      <c r="D719" s="226"/>
      <c r="E719" s="207"/>
    </row>
    <row r="720" spans="3:5" ht="12.75">
      <c r="C720" s="226"/>
      <c r="D720" s="226"/>
      <c r="E720" s="207"/>
    </row>
    <row r="721" spans="3:5" ht="12.75">
      <c r="C721" s="226"/>
      <c r="D721" s="226"/>
      <c r="E721" s="207"/>
    </row>
    <row r="722" spans="3:5" ht="12.75">
      <c r="C722" s="226"/>
      <c r="D722" s="226"/>
      <c r="E722" s="207"/>
    </row>
    <row r="723" spans="3:5" ht="12.75">
      <c r="C723" s="226"/>
      <c r="D723" s="226"/>
      <c r="E723" s="207"/>
    </row>
    <row r="724" spans="3:5" ht="12.75">
      <c r="C724" s="226"/>
      <c r="D724" s="226"/>
      <c r="E724" s="207"/>
    </row>
    <row r="725" spans="3:5" ht="12.75">
      <c r="C725" s="226"/>
      <c r="D725" s="226"/>
      <c r="E725" s="207"/>
    </row>
    <row r="726" spans="3:5" ht="12.75">
      <c r="C726" s="226"/>
      <c r="D726" s="226"/>
      <c r="E726" s="207"/>
    </row>
    <row r="727" spans="3:5" ht="12.75">
      <c r="C727" s="226"/>
      <c r="D727" s="226"/>
      <c r="E727" s="207"/>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8" r:id="rId1"/>
  <headerFooter alignWithMargins="0">
    <oddFooter>&amp;CConfidential Information.  Not to be shared with any other party without written consent of the City of Winnipeg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44"/>
  <sheetViews>
    <sheetView showGridLines="0" workbookViewId="0" topLeftCell="A1">
      <pane ySplit="5" topLeftCell="BM6" activePane="bottomLeft" state="frozen"/>
      <selection pane="topLeft" activeCell="A1" sqref="A1"/>
      <selection pane="bottomLeft" activeCell="E7" sqref="E7"/>
    </sheetView>
  </sheetViews>
  <sheetFormatPr defaultColWidth="9.140625" defaultRowHeight="12.75"/>
  <cols>
    <col min="1" max="1" width="9.7109375" style="362" customWidth="1"/>
    <col min="2" max="2" width="60.7109375" style="361" customWidth="1"/>
    <col min="3" max="3" width="11.421875" style="361" customWidth="1"/>
    <col min="4" max="4" width="13.57421875" style="361" customWidth="1"/>
    <col min="5" max="5" width="28.7109375" style="363" customWidth="1"/>
    <col min="6" max="16384" width="9.140625" style="345" customWidth="1"/>
  </cols>
  <sheetData>
    <row r="1" spans="1:5" ht="18">
      <c r="A1" s="342" t="s">
        <v>565</v>
      </c>
      <c r="B1" s="343" t="s">
        <v>95</v>
      </c>
      <c r="C1" s="343"/>
      <c r="D1" s="343"/>
      <c r="E1" s="344"/>
    </row>
    <row r="2" spans="1:5" ht="18">
      <c r="A2" s="346" t="s">
        <v>1409</v>
      </c>
      <c r="B2" s="347" t="str">
        <f>+Cover!B8</f>
        <v>Bidder Name</v>
      </c>
      <c r="C2" s="347"/>
      <c r="D2" s="347"/>
      <c r="E2" s="344"/>
    </row>
    <row r="3" spans="1:6" s="348" customFormat="1" ht="18">
      <c r="A3" s="214"/>
      <c r="B3" s="214" t="s">
        <v>143</v>
      </c>
      <c r="C3" s="214"/>
      <c r="D3" s="214"/>
      <c r="E3" s="169"/>
      <c r="F3" s="155"/>
    </row>
    <row r="4" spans="1:6" s="350" customFormat="1" ht="18">
      <c r="A4" s="215" t="s">
        <v>296</v>
      </c>
      <c r="B4" s="349"/>
      <c r="C4" s="349"/>
      <c r="D4" s="349"/>
      <c r="E4" s="155"/>
      <c r="F4" s="155"/>
    </row>
    <row r="5" spans="1:5" s="351" customFormat="1" ht="26.25" thickBot="1">
      <c r="A5" s="148" t="s">
        <v>458</v>
      </c>
      <c r="B5" s="148" t="s">
        <v>75</v>
      </c>
      <c r="C5" s="148" t="s">
        <v>1747</v>
      </c>
      <c r="D5" s="148" t="s">
        <v>1560</v>
      </c>
      <c r="E5" s="148" t="s">
        <v>1114</v>
      </c>
    </row>
    <row r="6" spans="1:5" s="179" customFormat="1" ht="16.5" thickBot="1">
      <c r="A6" s="352"/>
      <c r="B6" s="353" t="s">
        <v>144</v>
      </c>
      <c r="C6" s="353"/>
      <c r="D6" s="353"/>
      <c r="E6" s="354"/>
    </row>
    <row r="7" spans="1:5" s="222" customFormat="1" ht="28.5">
      <c r="A7" s="194">
        <f>'Inventory Management'!A299+1</f>
        <v>951</v>
      </c>
      <c r="B7" s="219" t="s">
        <v>145</v>
      </c>
      <c r="C7" s="25"/>
      <c r="D7" s="25"/>
      <c r="E7" s="479"/>
    </row>
    <row r="8" spans="1:5" s="222" customFormat="1" ht="42.75">
      <c r="A8" s="194">
        <f>A7+1</f>
        <v>952</v>
      </c>
      <c r="B8" s="219" t="s">
        <v>146</v>
      </c>
      <c r="C8" s="25"/>
      <c r="D8" s="25"/>
      <c r="E8" s="479"/>
    </row>
    <row r="9" spans="1:5" s="222" customFormat="1" ht="28.5">
      <c r="A9" s="194">
        <f aca="true" t="shared" si="0" ref="A9:A22">+A8+1</f>
        <v>953</v>
      </c>
      <c r="B9" s="219" t="s">
        <v>147</v>
      </c>
      <c r="C9" s="25"/>
      <c r="D9" s="25"/>
      <c r="E9" s="479"/>
    </row>
    <row r="10" spans="1:5" s="222" customFormat="1" ht="42.75">
      <c r="A10" s="194">
        <f>+A9+1</f>
        <v>954</v>
      </c>
      <c r="B10" s="219" t="s">
        <v>148</v>
      </c>
      <c r="C10" s="25"/>
      <c r="D10" s="25"/>
      <c r="E10" s="479"/>
    </row>
    <row r="11" spans="1:5" s="222" customFormat="1" ht="42.75">
      <c r="A11" s="194">
        <f t="shared" si="0"/>
        <v>955</v>
      </c>
      <c r="B11" s="219" t="s">
        <v>149</v>
      </c>
      <c r="C11" s="25"/>
      <c r="D11" s="25"/>
      <c r="E11" s="479"/>
    </row>
    <row r="12" spans="1:5" s="222" customFormat="1" ht="29.25" thickBot="1">
      <c r="A12" s="194">
        <f t="shared" si="0"/>
        <v>956</v>
      </c>
      <c r="B12" s="219" t="s">
        <v>150</v>
      </c>
      <c r="C12" s="25"/>
      <c r="D12" s="25"/>
      <c r="E12" s="479"/>
    </row>
    <row r="13" spans="1:5" s="179" customFormat="1" ht="16.5" thickBot="1">
      <c r="A13" s="352"/>
      <c r="B13" s="353" t="s">
        <v>870</v>
      </c>
      <c r="C13" s="518"/>
      <c r="D13" s="518"/>
      <c r="E13" s="517"/>
    </row>
    <row r="14" spans="1:5" s="355" customFormat="1" ht="14.25">
      <c r="A14" s="194">
        <f>A12+1</f>
        <v>957</v>
      </c>
      <c r="B14" s="219" t="s">
        <v>151</v>
      </c>
      <c r="C14" s="25"/>
      <c r="D14" s="25"/>
      <c r="E14" s="479"/>
    </row>
    <row r="15" spans="1:5" s="355" customFormat="1" ht="14.25">
      <c r="A15" s="194">
        <f t="shared" si="0"/>
        <v>958</v>
      </c>
      <c r="B15" s="219" t="s">
        <v>152</v>
      </c>
      <c r="C15" s="25"/>
      <c r="D15" s="25"/>
      <c r="E15" s="479"/>
    </row>
    <row r="16" spans="1:5" s="355" customFormat="1" ht="14.25">
      <c r="A16" s="194">
        <f t="shared" si="0"/>
        <v>959</v>
      </c>
      <c r="B16" s="219" t="s">
        <v>153</v>
      </c>
      <c r="C16" s="25"/>
      <c r="D16" s="25"/>
      <c r="E16" s="479"/>
    </row>
    <row r="17" spans="1:5" s="355" customFormat="1" ht="14.25">
      <c r="A17" s="194">
        <f t="shared" si="0"/>
        <v>960</v>
      </c>
      <c r="B17" s="219" t="s">
        <v>154</v>
      </c>
      <c r="C17" s="25"/>
      <c r="D17" s="25"/>
      <c r="E17" s="479"/>
    </row>
    <row r="18" spans="1:5" s="355" customFormat="1" ht="14.25">
      <c r="A18" s="194">
        <f t="shared" si="0"/>
        <v>961</v>
      </c>
      <c r="B18" s="219" t="s">
        <v>155</v>
      </c>
      <c r="C18" s="25"/>
      <c r="D18" s="25"/>
      <c r="E18" s="479"/>
    </row>
    <row r="19" spans="1:5" s="355" customFormat="1" ht="14.25">
      <c r="A19" s="194">
        <f t="shared" si="0"/>
        <v>962</v>
      </c>
      <c r="B19" s="219" t="s">
        <v>156</v>
      </c>
      <c r="C19" s="25"/>
      <c r="D19" s="25"/>
      <c r="E19" s="479"/>
    </row>
    <row r="20" spans="1:5" s="355" customFormat="1" ht="14.25">
      <c r="A20" s="194">
        <f t="shared" si="0"/>
        <v>963</v>
      </c>
      <c r="B20" s="219" t="s">
        <v>157</v>
      </c>
      <c r="C20" s="25"/>
      <c r="D20" s="25"/>
      <c r="E20" s="479"/>
    </row>
    <row r="21" spans="1:5" s="355" customFormat="1" ht="14.25">
      <c r="A21" s="194">
        <f t="shared" si="0"/>
        <v>964</v>
      </c>
      <c r="B21" s="219" t="s">
        <v>158</v>
      </c>
      <c r="C21" s="25"/>
      <c r="D21" s="25"/>
      <c r="E21" s="479"/>
    </row>
    <row r="22" spans="1:5" s="355" customFormat="1" ht="15" thickBot="1">
      <c r="A22" s="194">
        <f t="shared" si="0"/>
        <v>965</v>
      </c>
      <c r="B22" s="219" t="s">
        <v>1636</v>
      </c>
      <c r="C22" s="25"/>
      <c r="D22" s="25"/>
      <c r="E22" s="479"/>
    </row>
    <row r="23" spans="1:5" s="179" customFormat="1" ht="16.5" thickBot="1">
      <c r="A23" s="356"/>
      <c r="B23" s="353" t="s">
        <v>207</v>
      </c>
      <c r="C23" s="518"/>
      <c r="D23" s="518"/>
      <c r="E23" s="517"/>
    </row>
    <row r="24" spans="1:5" s="355" customFormat="1" ht="14.25">
      <c r="A24" s="194">
        <f>A22+1</f>
        <v>966</v>
      </c>
      <c r="B24" s="219" t="s">
        <v>1637</v>
      </c>
      <c r="C24" s="25"/>
      <c r="D24" s="25"/>
      <c r="E24" s="479"/>
    </row>
    <row r="25" spans="1:5" s="355" customFormat="1" ht="15" thickBot="1">
      <c r="A25" s="194">
        <f>+A24+1</f>
        <v>967</v>
      </c>
      <c r="B25" s="219" t="s">
        <v>256</v>
      </c>
      <c r="C25" s="25"/>
      <c r="D25" s="25"/>
      <c r="E25" s="479"/>
    </row>
    <row r="26" spans="1:5" s="179" customFormat="1" ht="16.5" thickBot="1">
      <c r="A26" s="352"/>
      <c r="B26" s="353" t="s">
        <v>202</v>
      </c>
      <c r="C26" s="518"/>
      <c r="D26" s="518"/>
      <c r="E26" s="517"/>
    </row>
    <row r="27" spans="1:5" s="355" customFormat="1" ht="28.5">
      <c r="A27" s="194">
        <f>A25+1</f>
        <v>968</v>
      </c>
      <c r="B27" s="219" t="s">
        <v>159</v>
      </c>
      <c r="C27" s="25"/>
      <c r="D27" s="25"/>
      <c r="E27" s="479"/>
    </row>
    <row r="28" spans="1:5" s="355" customFormat="1" ht="28.5">
      <c r="A28" s="194">
        <f>A27+1</f>
        <v>969</v>
      </c>
      <c r="B28" s="219" t="s">
        <v>1638</v>
      </c>
      <c r="C28" s="25"/>
      <c r="D28" s="25"/>
      <c r="E28" s="479"/>
    </row>
    <row r="29" spans="1:5" s="355" customFormat="1" ht="15" thickBot="1">
      <c r="A29" s="194">
        <f>A28+1</f>
        <v>970</v>
      </c>
      <c r="B29" s="219" t="s">
        <v>1706</v>
      </c>
      <c r="C29" s="25"/>
      <c r="D29" s="25"/>
      <c r="E29" s="479"/>
    </row>
    <row r="30" spans="1:5" s="179" customFormat="1" ht="16.5" thickBot="1">
      <c r="A30" s="352"/>
      <c r="B30" s="353" t="s">
        <v>1418</v>
      </c>
      <c r="C30" s="518"/>
      <c r="D30" s="518"/>
      <c r="E30" s="517"/>
    </row>
    <row r="31" spans="1:5" s="355" customFormat="1" ht="14.25">
      <c r="A31" s="194">
        <f>A29+1</f>
        <v>971</v>
      </c>
      <c r="B31" s="219" t="s">
        <v>1639</v>
      </c>
      <c r="C31" s="25"/>
      <c r="D31" s="25"/>
      <c r="E31" s="479"/>
    </row>
    <row r="32" spans="1:5" s="355" customFormat="1" ht="14.25">
      <c r="A32" s="194">
        <f>+A31+1</f>
        <v>972</v>
      </c>
      <c r="B32" s="219" t="s">
        <v>744</v>
      </c>
      <c r="C32" s="25"/>
      <c r="D32" s="25"/>
      <c r="E32" s="479"/>
    </row>
    <row r="33" spans="1:5" s="355" customFormat="1" ht="14.25">
      <c r="A33" s="194">
        <f>+A32+1</f>
        <v>973</v>
      </c>
      <c r="B33" s="219" t="s">
        <v>745</v>
      </c>
      <c r="C33" s="25"/>
      <c r="D33" s="25"/>
      <c r="E33" s="479"/>
    </row>
    <row r="34" spans="1:5" s="355" customFormat="1" ht="14.25">
      <c r="A34" s="194">
        <f>+A33+1</f>
        <v>974</v>
      </c>
      <c r="B34" s="219" t="s">
        <v>1640</v>
      </c>
      <c r="C34" s="25"/>
      <c r="D34" s="25"/>
      <c r="E34" s="479"/>
    </row>
    <row r="35" spans="1:5" s="355" customFormat="1" ht="29.25" thickBot="1">
      <c r="A35" s="194">
        <f>+A34+1</f>
        <v>975</v>
      </c>
      <c r="B35" s="219" t="s">
        <v>910</v>
      </c>
      <c r="C35" s="25"/>
      <c r="D35" s="25"/>
      <c r="E35" s="479"/>
    </row>
    <row r="36" spans="1:5" s="355" customFormat="1" ht="15" thickBot="1">
      <c r="A36" s="357"/>
      <c r="B36" s="358" t="s">
        <v>746</v>
      </c>
      <c r="C36" s="515"/>
      <c r="D36" s="515"/>
      <c r="E36" s="516"/>
    </row>
    <row r="37" spans="1:5" s="355" customFormat="1" ht="42.75" customHeight="1">
      <c r="A37" s="194">
        <f>A35+1</f>
        <v>976</v>
      </c>
      <c r="B37" s="219" t="s">
        <v>747</v>
      </c>
      <c r="C37" s="25"/>
      <c r="D37" s="25"/>
      <c r="E37" s="479"/>
    </row>
    <row r="38" spans="1:5" s="355" customFormat="1" ht="14.25">
      <c r="A38" s="201"/>
      <c r="B38" s="222"/>
      <c r="C38" s="222"/>
      <c r="D38" s="222"/>
      <c r="E38" s="359"/>
    </row>
    <row r="39" spans="1:5" ht="18">
      <c r="A39" s="255" t="s">
        <v>1409</v>
      </c>
      <c r="B39" s="255" t="s">
        <v>1387</v>
      </c>
      <c r="C39" s="255"/>
      <c r="D39" s="255"/>
      <c r="E39" s="297"/>
    </row>
    <row r="40" spans="1:5" ht="14.25">
      <c r="A40" s="360"/>
      <c r="E40" s="359"/>
    </row>
    <row r="41" spans="1:5" ht="14.25">
      <c r="A41" s="471" t="s">
        <v>184</v>
      </c>
      <c r="E41" s="359"/>
    </row>
    <row r="42" ht="14.25">
      <c r="E42" s="359"/>
    </row>
    <row r="43" ht="14.25">
      <c r="E43" s="359"/>
    </row>
    <row r="44" ht="14.25">
      <c r="E44" s="359"/>
    </row>
  </sheetData>
  <sheetProtection password="C56C" sheet="1" objects="1" scenarios="1" formatCells="0" formatColumns="0" insertColumns="0" selectLockedCells="1"/>
  <printOptions horizontalCentered="1"/>
  <pageMargins left="0" right="0" top="0.7480314960629921" bottom="0.7480314960629921" header="0.5118110236220472" footer="0.5118110236220472"/>
  <pageSetup fitToHeight="5" fitToWidth="1" horizontalDpi="300" verticalDpi="300" orientation="landscape" r:id="rId1"/>
  <headerFooter alignWithMargins="0">
    <oddFooter>&amp;CConfidential Information.  Not to be shared with any other party without written consent of the City of Winnipeg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213"/>
  <sheetViews>
    <sheetView workbookViewId="0" topLeftCell="A1">
      <selection activeCell="E8" sqref="E8"/>
    </sheetView>
  </sheetViews>
  <sheetFormatPr defaultColWidth="9.140625" defaultRowHeight="12.75"/>
  <cols>
    <col min="1" max="1" width="10.00390625" style="368" customWidth="1"/>
    <col min="2" max="2" width="63.140625" style="224" customWidth="1"/>
    <col min="3" max="4" width="12.7109375" style="238" customWidth="1"/>
    <col min="5" max="5" width="28.421875" style="238" customWidth="1"/>
    <col min="6" max="16384" width="18.00390625" style="162" customWidth="1"/>
  </cols>
  <sheetData>
    <row r="1" spans="1:5" ht="18">
      <c r="A1" s="229" t="s">
        <v>565</v>
      </c>
      <c r="B1" s="364" t="s">
        <v>95</v>
      </c>
      <c r="C1" s="364" t="s">
        <v>1409</v>
      </c>
      <c r="D1" s="231"/>
      <c r="E1" s="269"/>
    </row>
    <row r="2" spans="1:5" ht="24.75" customHeight="1">
      <c r="A2" s="233"/>
      <c r="B2" s="265" t="str">
        <f>+Cover!B8</f>
        <v>Bidder Name</v>
      </c>
      <c r="C2" s="265" t="s">
        <v>1409</v>
      </c>
      <c r="D2" s="269"/>
      <c r="E2" s="269"/>
    </row>
    <row r="3" spans="1:5" ht="18">
      <c r="A3" s="214" t="s">
        <v>561</v>
      </c>
      <c r="B3" s="169"/>
      <c r="C3" s="237"/>
      <c r="D3" s="237"/>
      <c r="E3" s="237"/>
    </row>
    <row r="4" spans="1:5" s="240" customFormat="1" ht="12.75">
      <c r="A4" s="215" t="s">
        <v>296</v>
      </c>
      <c r="B4" s="238"/>
      <c r="C4" s="239"/>
      <c r="D4" s="239"/>
      <c r="E4" s="239"/>
    </row>
    <row r="5" spans="1:7" s="259" customFormat="1" ht="25.5">
      <c r="A5" s="148" t="s">
        <v>458</v>
      </c>
      <c r="B5" s="148" t="s">
        <v>75</v>
      </c>
      <c r="C5" s="148" t="s">
        <v>1747</v>
      </c>
      <c r="D5" s="148" t="s">
        <v>1560</v>
      </c>
      <c r="E5" s="148" t="s">
        <v>1114</v>
      </c>
      <c r="G5" s="282"/>
    </row>
    <row r="6" spans="1:5" ht="15.75">
      <c r="A6" s="302"/>
      <c r="B6" s="303" t="s">
        <v>564</v>
      </c>
      <c r="C6" s="290"/>
      <c r="D6" s="290"/>
      <c r="E6" s="290"/>
    </row>
    <row r="7" spans="1:5" ht="15.75">
      <c r="A7" s="365"/>
      <c r="B7" s="244" t="s">
        <v>1042</v>
      </c>
      <c r="C7" s="245"/>
      <c r="D7" s="245"/>
      <c r="E7" s="245"/>
    </row>
    <row r="8" spans="1:5" s="283" customFormat="1" ht="28.5">
      <c r="A8" s="246">
        <f>+'Portfolio Management'!A37+1</f>
        <v>977</v>
      </c>
      <c r="B8" s="219" t="s">
        <v>1038</v>
      </c>
      <c r="C8" s="500">
        <v>0</v>
      </c>
      <c r="D8" s="500"/>
      <c r="E8" s="486"/>
    </row>
    <row r="9" spans="1:5" s="283" customFormat="1" ht="14.25">
      <c r="A9" s="246">
        <f>A8+1</f>
        <v>978</v>
      </c>
      <c r="B9" s="219" t="s">
        <v>1321</v>
      </c>
      <c r="C9" s="500">
        <v>0</v>
      </c>
      <c r="D9" s="500"/>
      <c r="E9" s="486"/>
    </row>
    <row r="10" spans="1:5" s="283" customFormat="1" ht="28.5">
      <c r="A10" s="246">
        <f>A9+1</f>
        <v>979</v>
      </c>
      <c r="B10" s="219" t="s">
        <v>1322</v>
      </c>
      <c r="C10" s="500">
        <v>0</v>
      </c>
      <c r="D10" s="500"/>
      <c r="E10" s="486"/>
    </row>
    <row r="11" spans="1:5" s="283" customFormat="1" ht="42.75">
      <c r="A11" s="246">
        <f aca="true" t="shared" si="0" ref="A11:A34">A10+1</f>
        <v>980</v>
      </c>
      <c r="B11" s="219" t="s">
        <v>1538</v>
      </c>
      <c r="C11" s="500">
        <v>0</v>
      </c>
      <c r="D11" s="500"/>
      <c r="E11" s="486"/>
    </row>
    <row r="12" spans="1:5" s="283" customFormat="1" ht="14.25">
      <c r="A12" s="246">
        <f t="shared" si="0"/>
        <v>981</v>
      </c>
      <c r="B12" s="219" t="s">
        <v>1039</v>
      </c>
      <c r="C12" s="500">
        <v>0</v>
      </c>
      <c r="D12" s="500"/>
      <c r="E12" s="486"/>
    </row>
    <row r="13" spans="1:5" s="283" customFormat="1" ht="14.25">
      <c r="A13" s="246">
        <f t="shared" si="0"/>
        <v>982</v>
      </c>
      <c r="B13" s="219" t="s">
        <v>1539</v>
      </c>
      <c r="C13" s="500">
        <v>0</v>
      </c>
      <c r="D13" s="500"/>
      <c r="E13" s="486"/>
    </row>
    <row r="14" spans="1:5" s="283" customFormat="1" ht="28.5">
      <c r="A14" s="246">
        <f t="shared" si="0"/>
        <v>983</v>
      </c>
      <c r="B14" s="219" t="s">
        <v>1323</v>
      </c>
      <c r="C14" s="500">
        <v>0</v>
      </c>
      <c r="D14" s="500"/>
      <c r="E14" s="486"/>
    </row>
    <row r="15" spans="1:5" s="283" customFormat="1" ht="14.25">
      <c r="A15" s="246">
        <f t="shared" si="0"/>
        <v>984</v>
      </c>
      <c r="B15" s="219" t="s">
        <v>1040</v>
      </c>
      <c r="C15" s="500">
        <v>0</v>
      </c>
      <c r="D15" s="500"/>
      <c r="E15" s="486"/>
    </row>
    <row r="16" spans="1:5" s="283" customFormat="1" ht="14.25">
      <c r="A16" s="246">
        <f t="shared" si="0"/>
        <v>985</v>
      </c>
      <c r="B16" s="219" t="s">
        <v>1540</v>
      </c>
      <c r="C16" s="500">
        <v>0</v>
      </c>
      <c r="D16" s="500"/>
      <c r="E16" s="486"/>
    </row>
    <row r="17" spans="1:5" s="283" customFormat="1" ht="14.25">
      <c r="A17" s="246">
        <f t="shared" si="0"/>
        <v>986</v>
      </c>
      <c r="B17" s="219" t="s">
        <v>400</v>
      </c>
      <c r="C17" s="500">
        <v>0</v>
      </c>
      <c r="D17" s="500"/>
      <c r="E17" s="486"/>
    </row>
    <row r="18" spans="1:5" s="283" customFormat="1" ht="42.75">
      <c r="A18" s="246">
        <f t="shared" si="0"/>
        <v>987</v>
      </c>
      <c r="B18" s="219" t="s">
        <v>1264</v>
      </c>
      <c r="C18" s="500">
        <v>0</v>
      </c>
      <c r="D18" s="500"/>
      <c r="E18" s="486"/>
    </row>
    <row r="19" spans="1:5" s="283" customFormat="1" ht="42.75">
      <c r="A19" s="246">
        <f t="shared" si="0"/>
        <v>988</v>
      </c>
      <c r="B19" s="219" t="s">
        <v>1324</v>
      </c>
      <c r="C19" s="500">
        <v>0</v>
      </c>
      <c r="D19" s="500"/>
      <c r="E19" s="486"/>
    </row>
    <row r="20" spans="1:5" s="283" customFormat="1" ht="57">
      <c r="A20" s="246">
        <f t="shared" si="0"/>
        <v>989</v>
      </c>
      <c r="B20" s="219" t="s">
        <v>1265</v>
      </c>
      <c r="C20" s="500">
        <v>0</v>
      </c>
      <c r="D20" s="500"/>
      <c r="E20" s="486"/>
    </row>
    <row r="21" spans="1:5" s="283" customFormat="1" ht="42.75">
      <c r="A21" s="246">
        <f t="shared" si="0"/>
        <v>990</v>
      </c>
      <c r="B21" s="219" t="s">
        <v>1542</v>
      </c>
      <c r="C21" s="500">
        <v>0</v>
      </c>
      <c r="D21" s="500"/>
      <c r="E21" s="519"/>
    </row>
    <row r="22" spans="1:5" s="283" customFormat="1" ht="42.75">
      <c r="A22" s="246">
        <f t="shared" si="0"/>
        <v>991</v>
      </c>
      <c r="B22" s="219" t="s">
        <v>1399</v>
      </c>
      <c r="C22" s="500">
        <v>0</v>
      </c>
      <c r="D22" s="500"/>
      <c r="E22" s="519"/>
    </row>
    <row r="23" spans="1:5" s="283" customFormat="1" ht="42.75">
      <c r="A23" s="246">
        <f t="shared" si="0"/>
        <v>992</v>
      </c>
      <c r="B23" s="219" t="s">
        <v>1543</v>
      </c>
      <c r="C23" s="500">
        <v>0</v>
      </c>
      <c r="D23" s="500"/>
      <c r="E23" s="519"/>
    </row>
    <row r="24" spans="1:5" s="283" customFormat="1" ht="42.75">
      <c r="A24" s="246">
        <f t="shared" si="0"/>
        <v>993</v>
      </c>
      <c r="B24" s="219" t="s">
        <v>1541</v>
      </c>
      <c r="C24" s="500">
        <v>0</v>
      </c>
      <c r="D24" s="500"/>
      <c r="E24" s="519"/>
    </row>
    <row r="25" spans="1:5" s="283" customFormat="1" ht="42.75">
      <c r="A25" s="246">
        <f t="shared" si="0"/>
        <v>994</v>
      </c>
      <c r="B25" s="219" t="s">
        <v>1249</v>
      </c>
      <c r="C25" s="500">
        <v>0</v>
      </c>
      <c r="D25" s="500"/>
      <c r="E25" s="519"/>
    </row>
    <row r="26" spans="1:5" s="283" customFormat="1" ht="42.75">
      <c r="A26" s="246">
        <f t="shared" si="0"/>
        <v>995</v>
      </c>
      <c r="B26" s="219" t="s">
        <v>1250</v>
      </c>
      <c r="C26" s="500">
        <v>0</v>
      </c>
      <c r="D26" s="500"/>
      <c r="E26" s="519"/>
    </row>
    <row r="27" spans="1:5" s="283" customFormat="1" ht="57">
      <c r="A27" s="246">
        <f t="shared" si="0"/>
        <v>996</v>
      </c>
      <c r="B27" s="219" t="s">
        <v>1251</v>
      </c>
      <c r="C27" s="500">
        <v>0</v>
      </c>
      <c r="D27" s="500"/>
      <c r="E27" s="519"/>
    </row>
    <row r="28" spans="1:5" s="283" customFormat="1" ht="42.75">
      <c r="A28" s="246">
        <f t="shared" si="0"/>
        <v>997</v>
      </c>
      <c r="B28" s="219" t="s">
        <v>1544</v>
      </c>
      <c r="C28" s="500">
        <v>0</v>
      </c>
      <c r="D28" s="500"/>
      <c r="E28" s="519"/>
    </row>
    <row r="29" spans="1:5" s="283" customFormat="1" ht="42.75">
      <c r="A29" s="246">
        <f t="shared" si="0"/>
        <v>998</v>
      </c>
      <c r="B29" s="219" t="s">
        <v>971</v>
      </c>
      <c r="C29" s="500">
        <v>0</v>
      </c>
      <c r="D29" s="500"/>
      <c r="E29" s="519"/>
    </row>
    <row r="30" spans="1:5" s="283" customFormat="1" ht="28.5">
      <c r="A30" s="246">
        <f t="shared" si="0"/>
        <v>999</v>
      </c>
      <c r="B30" s="219" t="s">
        <v>972</v>
      </c>
      <c r="C30" s="500">
        <v>0</v>
      </c>
      <c r="D30" s="500"/>
      <c r="E30" s="519"/>
    </row>
    <row r="31" spans="1:5" s="283" customFormat="1" ht="28.5">
      <c r="A31" s="246">
        <f t="shared" si="0"/>
        <v>1000</v>
      </c>
      <c r="B31" s="219" t="s">
        <v>1748</v>
      </c>
      <c r="C31" s="500">
        <v>0</v>
      </c>
      <c r="D31" s="500"/>
      <c r="E31" s="519"/>
    </row>
    <row r="32" spans="1:5" s="283" customFormat="1" ht="28.5">
      <c r="A32" s="246">
        <f t="shared" si="0"/>
        <v>1001</v>
      </c>
      <c r="B32" s="219" t="s">
        <v>1295</v>
      </c>
      <c r="C32" s="500">
        <v>0</v>
      </c>
      <c r="D32" s="500"/>
      <c r="E32" s="519"/>
    </row>
    <row r="33" spans="1:5" s="283" customFormat="1" ht="42.75">
      <c r="A33" s="246">
        <f t="shared" si="0"/>
        <v>1002</v>
      </c>
      <c r="B33" s="219" t="s">
        <v>507</v>
      </c>
      <c r="C33" s="500">
        <v>0</v>
      </c>
      <c r="D33" s="500"/>
      <c r="E33" s="519"/>
    </row>
    <row r="34" spans="1:5" s="283" customFormat="1" ht="42.75">
      <c r="A34" s="246">
        <f t="shared" si="0"/>
        <v>1003</v>
      </c>
      <c r="B34" s="219" t="s">
        <v>1296</v>
      </c>
      <c r="C34" s="500">
        <v>0</v>
      </c>
      <c r="D34" s="500"/>
      <c r="E34" s="486"/>
    </row>
    <row r="35" spans="1:5" ht="15.75">
      <c r="A35" s="366"/>
      <c r="B35" s="244" t="s">
        <v>401</v>
      </c>
      <c r="C35" s="495"/>
      <c r="D35" s="495"/>
      <c r="E35" s="489"/>
    </row>
    <row r="36" spans="1:5" s="283" customFormat="1" ht="14.25">
      <c r="A36" s="246">
        <f>A34+1</f>
        <v>1004</v>
      </c>
      <c r="B36" s="219" t="s">
        <v>402</v>
      </c>
      <c r="C36" s="500">
        <v>0</v>
      </c>
      <c r="D36" s="500"/>
      <c r="E36" s="519"/>
    </row>
    <row r="37" spans="1:5" s="283" customFormat="1" ht="14.25">
      <c r="A37" s="246">
        <f>A36+1</f>
        <v>1005</v>
      </c>
      <c r="B37" s="219" t="s">
        <v>403</v>
      </c>
      <c r="C37" s="500">
        <v>0</v>
      </c>
      <c r="D37" s="500"/>
      <c r="E37" s="519"/>
    </row>
    <row r="38" spans="1:5" s="283" customFormat="1" ht="14.25">
      <c r="A38" s="246">
        <f>A37+1</f>
        <v>1006</v>
      </c>
      <c r="B38" s="219" t="s">
        <v>905</v>
      </c>
      <c r="C38" s="500">
        <v>0</v>
      </c>
      <c r="D38" s="500"/>
      <c r="E38" s="519"/>
    </row>
    <row r="39" spans="1:5" ht="14.25">
      <c r="A39" s="248"/>
      <c r="B39" s="244" t="s">
        <v>906</v>
      </c>
      <c r="C39" s="29"/>
      <c r="D39" s="29"/>
      <c r="E39" s="489"/>
    </row>
    <row r="40" spans="1:5" s="283" customFormat="1" ht="57">
      <c r="A40" s="246">
        <f>A38+1</f>
        <v>1007</v>
      </c>
      <c r="B40" s="219" t="s">
        <v>907</v>
      </c>
      <c r="C40" s="500">
        <v>0</v>
      </c>
      <c r="D40" s="500"/>
      <c r="E40" s="486"/>
    </row>
    <row r="41" spans="1:5" s="283" customFormat="1" ht="14.25">
      <c r="A41" s="246">
        <f>A40+1</f>
        <v>1008</v>
      </c>
      <c r="B41" s="219" t="s">
        <v>908</v>
      </c>
      <c r="C41" s="500">
        <v>0</v>
      </c>
      <c r="D41" s="500"/>
      <c r="E41" s="486"/>
    </row>
    <row r="42" spans="1:5" s="283" customFormat="1" ht="28.5">
      <c r="A42" s="246">
        <f>A41+1</f>
        <v>1009</v>
      </c>
      <c r="B42" s="219" t="s">
        <v>1545</v>
      </c>
      <c r="C42" s="500">
        <v>0</v>
      </c>
      <c r="D42" s="500"/>
      <c r="E42" s="486"/>
    </row>
    <row r="43" spans="1:5" s="283" customFormat="1" ht="42.75">
      <c r="A43" s="246">
        <f>A42+1</f>
        <v>1010</v>
      </c>
      <c r="B43" s="219" t="s">
        <v>1546</v>
      </c>
      <c r="C43" s="500">
        <v>0</v>
      </c>
      <c r="D43" s="500"/>
      <c r="E43" s="486"/>
    </row>
    <row r="44" spans="1:5" s="283" customFormat="1" ht="28.5">
      <c r="A44" s="246">
        <f>A43+1</f>
        <v>1011</v>
      </c>
      <c r="B44" s="219" t="s">
        <v>1731</v>
      </c>
      <c r="C44" s="500">
        <v>0</v>
      </c>
      <c r="D44" s="500"/>
      <c r="E44" s="486"/>
    </row>
    <row r="45" spans="1:5" ht="14.25">
      <c r="A45" s="248"/>
      <c r="B45" s="244" t="s">
        <v>909</v>
      </c>
      <c r="C45" s="29"/>
      <c r="D45" s="29"/>
      <c r="E45" s="489"/>
    </row>
    <row r="46" spans="1:5" s="283" customFormat="1" ht="28.5">
      <c r="A46" s="246">
        <f>A44+1</f>
        <v>1012</v>
      </c>
      <c r="B46" s="219" t="s">
        <v>1891</v>
      </c>
      <c r="C46" s="500">
        <v>0</v>
      </c>
      <c r="D46" s="500"/>
      <c r="E46" s="486"/>
    </row>
    <row r="47" spans="1:5" s="283" customFormat="1" ht="42.75">
      <c r="A47" s="246">
        <f>A46+1</f>
        <v>1013</v>
      </c>
      <c r="B47" s="219" t="s">
        <v>508</v>
      </c>
      <c r="C47" s="500">
        <v>0</v>
      </c>
      <c r="D47" s="500"/>
      <c r="E47" s="486"/>
    </row>
    <row r="48" spans="1:5" s="283" customFormat="1" ht="28.5">
      <c r="A48" s="246">
        <f>A47+1</f>
        <v>1014</v>
      </c>
      <c r="B48" s="219" t="s">
        <v>1693</v>
      </c>
      <c r="C48" s="500">
        <v>0</v>
      </c>
      <c r="D48" s="500"/>
      <c r="E48" s="486"/>
    </row>
    <row r="49" spans="1:5" ht="14.25">
      <c r="A49" s="248"/>
      <c r="B49" s="244" t="s">
        <v>1694</v>
      </c>
      <c r="C49" s="29"/>
      <c r="D49" s="29"/>
      <c r="E49" s="489"/>
    </row>
    <row r="50" spans="1:5" s="283" customFormat="1" ht="14.25">
      <c r="A50" s="246">
        <f>A48+1</f>
        <v>1015</v>
      </c>
      <c r="B50" s="219" t="s">
        <v>1505</v>
      </c>
      <c r="C50" s="500">
        <v>0</v>
      </c>
      <c r="D50" s="500"/>
      <c r="E50" s="486"/>
    </row>
    <row r="51" spans="1:5" s="283" customFormat="1" ht="42.75">
      <c r="A51" s="246">
        <f>A50+1</f>
        <v>1016</v>
      </c>
      <c r="B51" s="219" t="s">
        <v>1695</v>
      </c>
      <c r="C51" s="500">
        <v>0</v>
      </c>
      <c r="D51" s="500"/>
      <c r="E51" s="486"/>
    </row>
    <row r="52" spans="1:5" s="283" customFormat="1" ht="28.5">
      <c r="A52" s="246">
        <f>A51+1</f>
        <v>1017</v>
      </c>
      <c r="B52" s="219" t="s">
        <v>1870</v>
      </c>
      <c r="C52" s="500">
        <v>0</v>
      </c>
      <c r="D52" s="500"/>
      <c r="E52" s="486"/>
    </row>
    <row r="53" spans="1:5" ht="14.25">
      <c r="A53" s="248"/>
      <c r="B53" s="244" t="s">
        <v>942</v>
      </c>
      <c r="C53" s="29"/>
      <c r="D53" s="29"/>
      <c r="E53" s="489"/>
    </row>
    <row r="54" spans="1:5" s="283" customFormat="1" ht="14.25">
      <c r="A54" s="246">
        <f>A52+1</f>
        <v>1018</v>
      </c>
      <c r="B54" s="219" t="s">
        <v>943</v>
      </c>
      <c r="C54" s="500">
        <v>0</v>
      </c>
      <c r="D54" s="500"/>
      <c r="E54" s="486"/>
    </row>
    <row r="55" spans="1:5" s="283" customFormat="1" ht="14.25">
      <c r="A55" s="246">
        <f>A54+1</f>
        <v>1019</v>
      </c>
      <c r="B55" s="219" t="s">
        <v>944</v>
      </c>
      <c r="C55" s="500">
        <v>0</v>
      </c>
      <c r="D55" s="500"/>
      <c r="E55" s="486"/>
    </row>
    <row r="56" spans="1:5" s="283" customFormat="1" ht="14.25">
      <c r="A56" s="246">
        <f>A55+1</f>
        <v>1020</v>
      </c>
      <c r="B56" s="219" t="s">
        <v>336</v>
      </c>
      <c r="C56" s="500">
        <v>0</v>
      </c>
      <c r="D56" s="500"/>
      <c r="E56" s="486"/>
    </row>
    <row r="57" spans="1:5" s="283" customFormat="1" ht="14.25">
      <c r="A57" s="246">
        <f>A56+1</f>
        <v>1021</v>
      </c>
      <c r="B57" s="219" t="s">
        <v>1871</v>
      </c>
      <c r="C57" s="500">
        <v>0</v>
      </c>
      <c r="D57" s="500"/>
      <c r="E57" s="486"/>
    </row>
    <row r="58" spans="1:5" s="283" customFormat="1" ht="15.75">
      <c r="A58" s="241"/>
      <c r="B58" s="303" t="s">
        <v>563</v>
      </c>
      <c r="C58" s="485"/>
      <c r="D58" s="485"/>
      <c r="E58" s="521"/>
    </row>
    <row r="59" spans="1:5" s="283" customFormat="1" ht="28.5">
      <c r="A59" s="246">
        <f>A57+1</f>
        <v>1022</v>
      </c>
      <c r="B59" s="219" t="s">
        <v>103</v>
      </c>
      <c r="C59" s="500">
        <v>0</v>
      </c>
      <c r="D59" s="500"/>
      <c r="E59" s="519"/>
    </row>
    <row r="60" spans="1:5" s="283" customFormat="1" ht="28.5">
      <c r="A60" s="246">
        <f aca="true" t="shared" si="1" ref="A60:A66">A59+1</f>
        <v>1023</v>
      </c>
      <c r="B60" s="219" t="s">
        <v>104</v>
      </c>
      <c r="C60" s="500">
        <v>0</v>
      </c>
      <c r="D60" s="500"/>
      <c r="E60" s="486"/>
    </row>
    <row r="61" spans="1:5" s="283" customFormat="1" ht="28.5">
      <c r="A61" s="246">
        <f t="shared" si="1"/>
        <v>1024</v>
      </c>
      <c r="B61" s="219" t="s">
        <v>105</v>
      </c>
      <c r="C61" s="500">
        <v>0</v>
      </c>
      <c r="D61" s="500"/>
      <c r="E61" s="486"/>
    </row>
    <row r="62" spans="1:5" s="283" customFormat="1" ht="14.25">
      <c r="A62" s="246">
        <f t="shared" si="1"/>
        <v>1025</v>
      </c>
      <c r="B62" s="219" t="s">
        <v>106</v>
      </c>
      <c r="C62" s="500">
        <v>0</v>
      </c>
      <c r="D62" s="500"/>
      <c r="E62" s="486"/>
    </row>
    <row r="63" spans="1:5" s="283" customFormat="1" ht="28.5">
      <c r="A63" s="246">
        <f t="shared" si="1"/>
        <v>1026</v>
      </c>
      <c r="B63" s="219" t="s">
        <v>107</v>
      </c>
      <c r="C63" s="500">
        <v>0</v>
      </c>
      <c r="D63" s="500"/>
      <c r="E63" s="486"/>
    </row>
    <row r="64" spans="1:5" s="283" customFormat="1" ht="14.25">
      <c r="A64" s="246">
        <f t="shared" si="1"/>
        <v>1027</v>
      </c>
      <c r="B64" s="219" t="s">
        <v>1035</v>
      </c>
      <c r="C64" s="500">
        <v>0</v>
      </c>
      <c r="D64" s="500"/>
      <c r="E64" s="486"/>
    </row>
    <row r="65" spans="1:5" s="283" customFormat="1" ht="28.5">
      <c r="A65" s="246">
        <f t="shared" si="1"/>
        <v>1028</v>
      </c>
      <c r="B65" s="219" t="s">
        <v>1036</v>
      </c>
      <c r="C65" s="500">
        <v>0</v>
      </c>
      <c r="D65" s="500"/>
      <c r="E65" s="486"/>
    </row>
    <row r="66" spans="1:5" s="283" customFormat="1" ht="42.75">
      <c r="A66" s="246">
        <f t="shared" si="1"/>
        <v>1029</v>
      </c>
      <c r="B66" s="219" t="s">
        <v>1872</v>
      </c>
      <c r="C66" s="500">
        <v>0</v>
      </c>
      <c r="D66" s="500"/>
      <c r="E66" s="486"/>
    </row>
    <row r="67" spans="1:5" s="283" customFormat="1" ht="42.75">
      <c r="A67" s="246">
        <f>A66+1</f>
        <v>1030</v>
      </c>
      <c r="B67" s="219" t="s">
        <v>1037</v>
      </c>
      <c r="C67" s="500">
        <v>0</v>
      </c>
      <c r="D67" s="500"/>
      <c r="E67" s="486"/>
    </row>
    <row r="68" spans="1:5" ht="14.25">
      <c r="A68" s="248"/>
      <c r="B68" s="244" t="s">
        <v>945</v>
      </c>
      <c r="C68" s="29"/>
      <c r="D68" s="29"/>
      <c r="E68" s="489"/>
    </row>
    <row r="69" spans="1:5" s="283" customFormat="1" ht="28.5">
      <c r="A69" s="246">
        <f>A67+1</f>
        <v>1031</v>
      </c>
      <c r="B69" s="219" t="s">
        <v>133</v>
      </c>
      <c r="C69" s="500">
        <v>0</v>
      </c>
      <c r="D69" s="500"/>
      <c r="E69" s="486"/>
    </row>
    <row r="70" spans="1:5" ht="28.5">
      <c r="A70" s="246">
        <f aca="true" t="shared" si="2" ref="A70:A79">A69+1</f>
        <v>1032</v>
      </c>
      <c r="B70" s="219" t="s">
        <v>501</v>
      </c>
      <c r="C70" s="500">
        <v>0</v>
      </c>
      <c r="D70" s="500"/>
      <c r="E70" s="486"/>
    </row>
    <row r="71" spans="1:5" s="283" customFormat="1" ht="28.5">
      <c r="A71" s="246">
        <f t="shared" si="2"/>
        <v>1033</v>
      </c>
      <c r="B71" s="219" t="s">
        <v>502</v>
      </c>
      <c r="C71" s="500">
        <v>0</v>
      </c>
      <c r="D71" s="500"/>
      <c r="E71" s="486"/>
    </row>
    <row r="72" spans="1:5" s="283" customFormat="1" ht="28.5">
      <c r="A72" s="246">
        <f t="shared" si="2"/>
        <v>1034</v>
      </c>
      <c r="B72" s="219" t="s">
        <v>1325</v>
      </c>
      <c r="C72" s="500">
        <v>0</v>
      </c>
      <c r="D72" s="500"/>
      <c r="E72" s="486"/>
    </row>
    <row r="73" spans="1:5" s="283" customFormat="1" ht="28.5">
      <c r="A73" s="246">
        <f t="shared" si="2"/>
        <v>1035</v>
      </c>
      <c r="B73" s="219" t="s">
        <v>1290</v>
      </c>
      <c r="C73" s="500">
        <v>0</v>
      </c>
      <c r="D73" s="500"/>
      <c r="E73" s="486"/>
    </row>
    <row r="74" spans="1:5" s="283" customFormat="1" ht="28.5">
      <c r="A74" s="246">
        <f t="shared" si="2"/>
        <v>1036</v>
      </c>
      <c r="B74" s="219" t="s">
        <v>1291</v>
      </c>
      <c r="C74" s="500">
        <v>0</v>
      </c>
      <c r="D74" s="500"/>
      <c r="E74" s="486"/>
    </row>
    <row r="75" spans="1:5" s="283" customFormat="1" ht="28.5">
      <c r="A75" s="246">
        <f t="shared" si="2"/>
        <v>1037</v>
      </c>
      <c r="B75" s="219" t="s">
        <v>1292</v>
      </c>
      <c r="C75" s="500">
        <v>0</v>
      </c>
      <c r="D75" s="500"/>
      <c r="E75" s="486"/>
    </row>
    <row r="76" spans="1:5" s="283" customFormat="1" ht="28.5">
      <c r="A76" s="246">
        <f t="shared" si="2"/>
        <v>1038</v>
      </c>
      <c r="B76" s="219" t="s">
        <v>1293</v>
      </c>
      <c r="C76" s="500">
        <v>0</v>
      </c>
      <c r="D76" s="500"/>
      <c r="E76" s="486"/>
    </row>
    <row r="77" spans="1:5" s="283" customFormat="1" ht="28.5">
      <c r="A77" s="246">
        <f t="shared" si="2"/>
        <v>1039</v>
      </c>
      <c r="B77" s="219" t="s">
        <v>257</v>
      </c>
      <c r="C77" s="500">
        <v>0</v>
      </c>
      <c r="D77" s="500"/>
      <c r="E77" s="519"/>
    </row>
    <row r="78" spans="1:5" s="283" customFormat="1" ht="28.5">
      <c r="A78" s="246">
        <f t="shared" si="2"/>
        <v>1040</v>
      </c>
      <c r="B78" s="219" t="s">
        <v>1294</v>
      </c>
      <c r="C78" s="500">
        <v>0</v>
      </c>
      <c r="D78" s="500"/>
      <c r="E78" s="486"/>
    </row>
    <row r="79" spans="1:5" s="283" customFormat="1" ht="28.5">
      <c r="A79" s="246">
        <f t="shared" si="2"/>
        <v>1041</v>
      </c>
      <c r="B79" s="219" t="s">
        <v>1041</v>
      </c>
      <c r="C79" s="500">
        <v>0</v>
      </c>
      <c r="D79" s="500"/>
      <c r="E79" s="486"/>
    </row>
    <row r="80" spans="1:5" s="283" customFormat="1" ht="14.25">
      <c r="A80" s="248"/>
      <c r="B80" s="244" t="s">
        <v>946</v>
      </c>
      <c r="C80" s="29"/>
      <c r="D80" s="29"/>
      <c r="E80" s="489"/>
    </row>
    <row r="81" spans="1:5" s="283" customFormat="1" ht="28.5">
      <c r="A81" s="246">
        <f>A79+1</f>
        <v>1042</v>
      </c>
      <c r="B81" s="219" t="s">
        <v>947</v>
      </c>
      <c r="C81" s="500">
        <v>0</v>
      </c>
      <c r="D81" s="500"/>
      <c r="E81" s="486"/>
    </row>
    <row r="82" spans="1:5" ht="28.5">
      <c r="A82" s="246">
        <f>A81+1</f>
        <v>1043</v>
      </c>
      <c r="B82" s="219" t="s">
        <v>948</v>
      </c>
      <c r="C82" s="500">
        <v>0</v>
      </c>
      <c r="D82" s="500"/>
      <c r="E82" s="486"/>
    </row>
    <row r="83" spans="1:5" s="283" customFormat="1" ht="28.5">
      <c r="A83" s="246">
        <f>A82+1</f>
        <v>1044</v>
      </c>
      <c r="B83" s="219" t="s">
        <v>949</v>
      </c>
      <c r="C83" s="500">
        <v>0</v>
      </c>
      <c r="D83" s="500"/>
      <c r="E83" s="486"/>
    </row>
    <row r="84" spans="1:5" s="283" customFormat="1" ht="15.75">
      <c r="A84" s="241"/>
      <c r="B84" s="303" t="s">
        <v>562</v>
      </c>
      <c r="C84" s="496"/>
      <c r="D84" s="496"/>
      <c r="E84" s="520"/>
    </row>
    <row r="85" spans="1:5" s="283" customFormat="1" ht="28.5">
      <c r="A85" s="246">
        <f>A83+1</f>
        <v>1045</v>
      </c>
      <c r="B85" s="219" t="s">
        <v>1607</v>
      </c>
      <c r="C85" s="500">
        <v>0</v>
      </c>
      <c r="D85" s="500"/>
      <c r="E85" s="486"/>
    </row>
    <row r="86" spans="1:5" ht="28.5">
      <c r="A86" s="246">
        <f aca="true" t="shared" si="3" ref="A86:A91">A85+1</f>
        <v>1046</v>
      </c>
      <c r="B86" s="219" t="s">
        <v>1608</v>
      </c>
      <c r="C86" s="500">
        <v>0</v>
      </c>
      <c r="D86" s="500"/>
      <c r="E86" s="486"/>
    </row>
    <row r="87" spans="1:5" s="283" customFormat="1" ht="28.5">
      <c r="A87" s="246">
        <f t="shared" si="3"/>
        <v>1047</v>
      </c>
      <c r="B87" s="219" t="s">
        <v>1609</v>
      </c>
      <c r="C87" s="500">
        <v>0</v>
      </c>
      <c r="D87" s="500"/>
      <c r="E87" s="486"/>
    </row>
    <row r="88" spans="1:5" s="283" customFormat="1" ht="28.5">
      <c r="A88" s="246">
        <f t="shared" si="3"/>
        <v>1048</v>
      </c>
      <c r="B88" s="219" t="s">
        <v>1610</v>
      </c>
      <c r="C88" s="500">
        <v>0</v>
      </c>
      <c r="D88" s="500"/>
      <c r="E88" s="519"/>
    </row>
    <row r="89" spans="1:5" s="283" customFormat="1" ht="57">
      <c r="A89" s="246">
        <f t="shared" si="3"/>
        <v>1049</v>
      </c>
      <c r="B89" s="219" t="s">
        <v>661</v>
      </c>
      <c r="C89" s="500">
        <v>0</v>
      </c>
      <c r="D89" s="500"/>
      <c r="E89" s="486"/>
    </row>
    <row r="90" spans="1:5" s="283" customFormat="1" ht="42.75">
      <c r="A90" s="246">
        <f t="shared" si="3"/>
        <v>1050</v>
      </c>
      <c r="B90" s="219" t="s">
        <v>1611</v>
      </c>
      <c r="C90" s="500">
        <v>0</v>
      </c>
      <c r="D90" s="500"/>
      <c r="E90" s="486"/>
    </row>
    <row r="91" spans="1:5" s="283" customFormat="1" ht="42.75">
      <c r="A91" s="246">
        <f t="shared" si="3"/>
        <v>1051</v>
      </c>
      <c r="B91" s="219" t="s">
        <v>1873</v>
      </c>
      <c r="C91" s="500">
        <v>0</v>
      </c>
      <c r="D91" s="500"/>
      <c r="E91" s="9"/>
    </row>
    <row r="92" spans="1:5" s="284" customFormat="1" ht="15">
      <c r="A92" s="201"/>
      <c r="B92" s="222"/>
      <c r="C92" s="198"/>
      <c r="D92" s="199"/>
      <c r="E92" s="200"/>
    </row>
    <row r="93" spans="1:5" ht="18">
      <c r="A93" s="152" t="s">
        <v>1409</v>
      </c>
      <c r="B93" s="152" t="s">
        <v>1387</v>
      </c>
      <c r="C93" s="297"/>
      <c r="D93" s="297"/>
      <c r="E93" s="297"/>
    </row>
    <row r="94" spans="1:5" ht="12.75">
      <c r="A94" s="162"/>
      <c r="B94" s="162"/>
      <c r="C94" s="162"/>
      <c r="D94" s="162"/>
      <c r="E94" s="162"/>
    </row>
    <row r="95" spans="1:5" ht="12.75">
      <c r="A95" s="471" t="s">
        <v>184</v>
      </c>
      <c r="B95" s="162"/>
      <c r="C95" s="162"/>
      <c r="D95" s="162"/>
      <c r="E95" s="162"/>
    </row>
    <row r="96" spans="1:5" ht="12.75">
      <c r="A96" s="162"/>
      <c r="B96" s="162"/>
      <c r="C96" s="162"/>
      <c r="D96" s="162"/>
      <c r="E96" s="162"/>
    </row>
    <row r="97" spans="1:5" ht="12.75">
      <c r="A97" s="162"/>
      <c r="B97" s="162"/>
      <c r="C97" s="162"/>
      <c r="D97" s="162"/>
      <c r="E97" s="162"/>
    </row>
    <row r="98" spans="1:5" ht="12.75">
      <c r="A98" s="162"/>
      <c r="B98" s="162"/>
      <c r="C98" s="162"/>
      <c r="D98" s="162"/>
      <c r="E98" s="162"/>
    </row>
    <row r="99" spans="1:5" ht="12.75">
      <c r="A99" s="162"/>
      <c r="B99" s="162"/>
      <c r="C99" s="162"/>
      <c r="D99" s="162"/>
      <c r="E99" s="162"/>
    </row>
    <row r="100" spans="1:5" ht="12.75">
      <c r="A100" s="162"/>
      <c r="B100" s="162"/>
      <c r="C100" s="162"/>
      <c r="D100" s="162"/>
      <c r="E100" s="162"/>
    </row>
    <row r="101" spans="1:5" ht="12.75">
      <c r="A101" s="162"/>
      <c r="B101" s="162"/>
      <c r="C101" s="162"/>
      <c r="D101" s="162"/>
      <c r="E101" s="162"/>
    </row>
    <row r="102" spans="1:5" ht="12.75">
      <c r="A102" s="162"/>
      <c r="B102" s="162"/>
      <c r="C102" s="162"/>
      <c r="D102" s="162"/>
      <c r="E102" s="162"/>
    </row>
    <row r="103" spans="1:5" ht="12.75">
      <c r="A103" s="162"/>
      <c r="B103" s="162"/>
      <c r="C103" s="162"/>
      <c r="D103" s="162"/>
      <c r="E103" s="162"/>
    </row>
    <row r="104" spans="1:5" ht="12.75">
      <c r="A104" s="162"/>
      <c r="B104" s="162"/>
      <c r="C104" s="162"/>
      <c r="D104" s="162"/>
      <c r="E104" s="162"/>
    </row>
    <row r="105" spans="1:5" ht="12.75">
      <c r="A105" s="162"/>
      <c r="B105" s="162"/>
      <c r="C105" s="162"/>
      <c r="D105" s="162"/>
      <c r="E105" s="162"/>
    </row>
    <row r="106" spans="1:5" ht="12.75">
      <c r="A106" s="162"/>
      <c r="B106" s="162"/>
      <c r="C106" s="162"/>
      <c r="D106" s="162"/>
      <c r="E106" s="162"/>
    </row>
    <row r="213" ht="14.25">
      <c r="B213"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2" fitToWidth="1" horizontalDpi="600" verticalDpi="600" orientation="landscape" scale="97" r:id="rId1"/>
  <headerFooter alignWithMargins="0">
    <oddFooter>&amp;CConfidential Information.  Not to be shared with any other party without written consent of the City of Winnipeg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3"/>
  <sheetViews>
    <sheetView workbookViewId="0" topLeftCell="A1">
      <selection activeCell="E8" sqref="E8"/>
    </sheetView>
  </sheetViews>
  <sheetFormatPr defaultColWidth="9.140625" defaultRowHeight="12.75"/>
  <cols>
    <col min="1" max="1" width="10.7109375" style="223" customWidth="1"/>
    <col min="2" max="2" width="60.7109375" style="224" customWidth="1"/>
    <col min="3" max="3" width="11.421875" style="209" customWidth="1"/>
    <col min="4" max="4" width="10.00390625" style="209" customWidth="1"/>
    <col min="5" max="5" width="27.28125" style="377" customWidth="1"/>
    <col min="6" max="6" width="18.57421875" style="224" customWidth="1"/>
    <col min="7" max="7" width="19.140625" style="224" customWidth="1"/>
    <col min="8" max="16384" width="9.140625" style="224" customWidth="1"/>
  </cols>
  <sheetData>
    <row r="1" spans="1:5" ht="18">
      <c r="A1" s="229" t="s">
        <v>565</v>
      </c>
      <c r="B1" s="364" t="s">
        <v>95</v>
      </c>
      <c r="C1" s="364" t="s">
        <v>1409</v>
      </c>
      <c r="D1" s="364"/>
      <c r="E1" s="364" t="s">
        <v>748</v>
      </c>
    </row>
    <row r="2" spans="1:5" ht="20.25" customHeight="1">
      <c r="A2" s="224" t="s">
        <v>1409</v>
      </c>
      <c r="B2" s="265" t="str">
        <f>+Cover!B8</f>
        <v>Bidder Name</v>
      </c>
      <c r="C2" s="265" t="s">
        <v>1409</v>
      </c>
      <c r="D2" s="265"/>
      <c r="E2" s="265" t="s">
        <v>1409</v>
      </c>
    </row>
    <row r="3" spans="1:5" ht="18">
      <c r="A3" s="214" t="s">
        <v>1232</v>
      </c>
      <c r="B3" s="169"/>
      <c r="C3" s="169"/>
      <c r="D3" s="169"/>
      <c r="E3" s="369"/>
    </row>
    <row r="4" spans="1:5" s="316" customFormat="1" ht="13.5" customHeight="1">
      <c r="A4" s="215" t="s">
        <v>296</v>
      </c>
      <c r="B4" s="209"/>
      <c r="C4" s="151"/>
      <c r="D4" s="151"/>
      <c r="E4" s="370"/>
    </row>
    <row r="5" spans="1:7" s="259" customFormat="1" ht="25.5">
      <c r="A5" s="148" t="s">
        <v>458</v>
      </c>
      <c r="B5" s="148" t="s">
        <v>75</v>
      </c>
      <c r="C5" s="148" t="s">
        <v>1747</v>
      </c>
      <c r="D5" s="148" t="s">
        <v>1560</v>
      </c>
      <c r="E5" s="148" t="s">
        <v>1114</v>
      </c>
      <c r="G5" s="282"/>
    </row>
    <row r="6" spans="1:5" ht="15.75">
      <c r="A6" s="303"/>
      <c r="B6" s="303" t="s">
        <v>459</v>
      </c>
      <c r="C6" s="303"/>
      <c r="D6" s="303"/>
      <c r="E6" s="371"/>
    </row>
    <row r="7" spans="1:5" s="284" customFormat="1" ht="14.25">
      <c r="A7" s="244"/>
      <c r="B7" s="244" t="s">
        <v>459</v>
      </c>
      <c r="C7" s="244"/>
      <c r="D7" s="244"/>
      <c r="E7" s="372"/>
    </row>
    <row r="8" spans="1:5" s="374" customFormat="1" ht="28.5">
      <c r="A8" s="373">
        <f>'Rates Management'!A91+1</f>
        <v>1052</v>
      </c>
      <c r="B8" s="221" t="s">
        <v>337</v>
      </c>
      <c r="C8" s="483">
        <v>0</v>
      </c>
      <c r="D8" s="483"/>
      <c r="E8" s="298"/>
    </row>
    <row r="9" spans="1:5" s="374" customFormat="1" ht="28.5">
      <c r="A9" s="373">
        <f>A8+1</f>
        <v>1053</v>
      </c>
      <c r="B9" s="221" t="s">
        <v>1595</v>
      </c>
      <c r="C9" s="483">
        <v>0</v>
      </c>
      <c r="D9" s="483"/>
      <c r="E9" s="298"/>
    </row>
    <row r="10" spans="1:5" s="374" customFormat="1" ht="28.5">
      <c r="A10" s="373">
        <f>A9+1</f>
        <v>1054</v>
      </c>
      <c r="B10" s="221" t="s">
        <v>856</v>
      </c>
      <c r="C10" s="483">
        <v>0</v>
      </c>
      <c r="D10" s="483"/>
      <c r="E10" s="298"/>
    </row>
    <row r="11" spans="1:5" s="374" customFormat="1" ht="14.25">
      <c r="A11" s="373">
        <f aca="true" t="shared" si="0" ref="A11:A26">A10+1</f>
        <v>1055</v>
      </c>
      <c r="B11" s="221" t="s">
        <v>1599</v>
      </c>
      <c r="C11" s="483">
        <v>0</v>
      </c>
      <c r="D11" s="483"/>
      <c r="E11" s="298"/>
    </row>
    <row r="12" spans="1:5" s="374" customFormat="1" ht="28.5">
      <c r="A12" s="373">
        <f t="shared" si="0"/>
        <v>1056</v>
      </c>
      <c r="B12" s="221" t="s">
        <v>1343</v>
      </c>
      <c r="C12" s="483">
        <v>0</v>
      </c>
      <c r="D12" s="483"/>
      <c r="E12" s="298"/>
    </row>
    <row r="13" spans="1:5" s="374" customFormat="1" ht="28.5">
      <c r="A13" s="373">
        <f>A12+1</f>
        <v>1057</v>
      </c>
      <c r="B13" s="221" t="s">
        <v>1734</v>
      </c>
      <c r="C13" s="483">
        <v>0</v>
      </c>
      <c r="D13" s="483"/>
      <c r="E13" s="298"/>
    </row>
    <row r="14" spans="1:5" s="281" customFormat="1" ht="42.75">
      <c r="A14" s="373">
        <f>A13+1</f>
        <v>1058</v>
      </c>
      <c r="B14" s="221" t="s">
        <v>218</v>
      </c>
      <c r="C14" s="483">
        <v>0</v>
      </c>
      <c r="D14" s="483"/>
      <c r="E14" s="479"/>
    </row>
    <row r="15" spans="1:5" s="374" customFormat="1" ht="14.25">
      <c r="A15" s="373">
        <f>A14+1</f>
        <v>1059</v>
      </c>
      <c r="B15" s="221" t="s">
        <v>1600</v>
      </c>
      <c r="C15" s="483">
        <v>0</v>
      </c>
      <c r="D15" s="483"/>
      <c r="E15" s="298"/>
    </row>
    <row r="16" spans="1:5" s="374" customFormat="1" ht="71.25">
      <c r="A16" s="373">
        <f>A15+1</f>
        <v>1060</v>
      </c>
      <c r="B16" s="221" t="s">
        <v>420</v>
      </c>
      <c r="C16" s="483">
        <v>0</v>
      </c>
      <c r="D16" s="483"/>
      <c r="E16" s="298"/>
    </row>
    <row r="17" spans="1:5" s="374" customFormat="1" ht="42.75">
      <c r="A17" s="373">
        <f t="shared" si="0"/>
        <v>1061</v>
      </c>
      <c r="B17" s="221" t="s">
        <v>100</v>
      </c>
      <c r="C17" s="483">
        <v>0</v>
      </c>
      <c r="D17" s="483"/>
      <c r="E17" s="298"/>
    </row>
    <row r="18" spans="1:5" s="374" customFormat="1" ht="28.5">
      <c r="A18" s="373">
        <f t="shared" si="0"/>
        <v>1062</v>
      </c>
      <c r="B18" s="221" t="s">
        <v>101</v>
      </c>
      <c r="C18" s="483">
        <v>0</v>
      </c>
      <c r="D18" s="483"/>
      <c r="E18" s="298"/>
    </row>
    <row r="19" spans="1:5" s="374" customFormat="1" ht="42.75">
      <c r="A19" s="373">
        <f t="shared" si="0"/>
        <v>1063</v>
      </c>
      <c r="B19" s="221" t="s">
        <v>185</v>
      </c>
      <c r="C19" s="483">
        <v>0</v>
      </c>
      <c r="D19" s="483"/>
      <c r="E19" s="298"/>
    </row>
    <row r="20" spans="1:5" s="374" customFormat="1" ht="28.5">
      <c r="A20" s="373">
        <f t="shared" si="0"/>
        <v>1064</v>
      </c>
      <c r="B20" s="221" t="s">
        <v>878</v>
      </c>
      <c r="C20" s="483">
        <v>0</v>
      </c>
      <c r="D20" s="483"/>
      <c r="E20" s="298"/>
    </row>
    <row r="21" spans="1:5" s="374" customFormat="1" ht="28.5">
      <c r="A21" s="373">
        <f t="shared" si="0"/>
        <v>1065</v>
      </c>
      <c r="B21" s="221" t="s">
        <v>879</v>
      </c>
      <c r="C21" s="483">
        <v>0</v>
      </c>
      <c r="D21" s="483"/>
      <c r="E21" s="298"/>
    </row>
    <row r="22" spans="1:5" s="374" customFormat="1" ht="28.5">
      <c r="A22" s="373">
        <f t="shared" si="0"/>
        <v>1066</v>
      </c>
      <c r="B22" s="221" t="s">
        <v>880</v>
      </c>
      <c r="C22" s="483">
        <v>0</v>
      </c>
      <c r="D22" s="483"/>
      <c r="E22" s="298"/>
    </row>
    <row r="23" spans="1:5" s="374" customFormat="1" ht="28.5">
      <c r="A23" s="373">
        <f t="shared" si="0"/>
        <v>1067</v>
      </c>
      <c r="B23" s="221" t="s">
        <v>1603</v>
      </c>
      <c r="C23" s="483">
        <v>0</v>
      </c>
      <c r="D23" s="483"/>
      <c r="E23" s="298"/>
    </row>
    <row r="24" spans="1:5" s="374" customFormat="1" ht="28.5">
      <c r="A24" s="373">
        <f t="shared" si="0"/>
        <v>1068</v>
      </c>
      <c r="B24" s="221" t="s">
        <v>881</v>
      </c>
      <c r="C24" s="483">
        <v>0</v>
      </c>
      <c r="D24" s="483"/>
      <c r="E24" s="298"/>
    </row>
    <row r="25" spans="1:5" s="374" customFormat="1" ht="28.5">
      <c r="A25" s="373">
        <f t="shared" si="0"/>
        <v>1069</v>
      </c>
      <c r="B25" s="221" t="s">
        <v>1604</v>
      </c>
      <c r="C25" s="483">
        <v>0</v>
      </c>
      <c r="D25" s="483"/>
      <c r="E25" s="298"/>
    </row>
    <row r="26" spans="1:5" s="374" customFormat="1" ht="42.75">
      <c r="A26" s="373">
        <f t="shared" si="0"/>
        <v>1070</v>
      </c>
      <c r="B26" s="221" t="s">
        <v>1735</v>
      </c>
      <c r="C26" s="483">
        <v>0</v>
      </c>
      <c r="D26" s="483"/>
      <c r="E26" s="298"/>
    </row>
    <row r="27" spans="1:5" s="374" customFormat="1" ht="14.25">
      <c r="A27" s="248"/>
      <c r="B27" s="244" t="s">
        <v>1141</v>
      </c>
      <c r="C27" s="29"/>
      <c r="D27" s="29"/>
      <c r="E27" s="26"/>
    </row>
    <row r="28" spans="1:5" s="374" customFormat="1" ht="28.5">
      <c r="A28" s="373">
        <f>A26+1</f>
        <v>1071</v>
      </c>
      <c r="B28" s="221" t="s">
        <v>1601</v>
      </c>
      <c r="C28" s="483">
        <v>0</v>
      </c>
      <c r="D28" s="483"/>
      <c r="E28" s="298"/>
    </row>
    <row r="29" spans="1:5" s="374" customFormat="1" ht="57">
      <c r="A29" s="373">
        <f>A28+1</f>
        <v>1072</v>
      </c>
      <c r="B29" s="221" t="s">
        <v>1602</v>
      </c>
      <c r="C29" s="483">
        <v>0</v>
      </c>
      <c r="D29" s="483"/>
      <c r="E29" s="479"/>
    </row>
    <row r="30" spans="1:5" s="374" customFormat="1" ht="42.75">
      <c r="A30" s="373">
        <f>A29+1</f>
        <v>1073</v>
      </c>
      <c r="B30" s="221" t="s">
        <v>1174</v>
      </c>
      <c r="C30" s="483">
        <v>0</v>
      </c>
      <c r="D30" s="483"/>
      <c r="E30" s="479"/>
    </row>
    <row r="31" spans="1:5" s="374" customFormat="1" ht="57">
      <c r="A31" s="373">
        <f>A30+1</f>
        <v>1074</v>
      </c>
      <c r="B31" s="221" t="s">
        <v>272</v>
      </c>
      <c r="C31" s="483">
        <v>0</v>
      </c>
      <c r="D31" s="483"/>
      <c r="E31" s="479"/>
    </row>
    <row r="32" spans="1:5" s="374" customFormat="1" ht="28.5">
      <c r="A32" s="373">
        <f>A31+1</f>
        <v>1075</v>
      </c>
      <c r="B32" s="221" t="s">
        <v>1175</v>
      </c>
      <c r="C32" s="483">
        <v>0</v>
      </c>
      <c r="D32" s="483"/>
      <c r="E32" s="479"/>
    </row>
    <row r="33" spans="1:5" s="374" customFormat="1" ht="42.75">
      <c r="A33" s="373">
        <f>A32+1</f>
        <v>1076</v>
      </c>
      <c r="B33" s="219" t="s">
        <v>882</v>
      </c>
      <c r="C33" s="483">
        <v>0</v>
      </c>
      <c r="D33" s="483"/>
      <c r="E33" s="492"/>
    </row>
    <row r="34" spans="1:5" s="374" customFormat="1" ht="15.75">
      <c r="A34" s="241"/>
      <c r="B34" s="303" t="s">
        <v>1134</v>
      </c>
      <c r="C34" s="485"/>
      <c r="D34" s="485"/>
      <c r="E34" s="501"/>
    </row>
    <row r="35" spans="1:5" s="374" customFormat="1" ht="14.25">
      <c r="A35" s="248"/>
      <c r="B35" s="244" t="s">
        <v>17</v>
      </c>
      <c r="C35" s="29"/>
      <c r="D35" s="29"/>
      <c r="E35" s="26"/>
    </row>
    <row r="36" spans="1:5" s="374" customFormat="1" ht="28.5">
      <c r="A36" s="373">
        <f>A33+1</f>
        <v>1077</v>
      </c>
      <c r="B36" s="221" t="s">
        <v>1261</v>
      </c>
      <c r="C36" s="483">
        <v>0</v>
      </c>
      <c r="D36" s="483"/>
      <c r="E36" s="479"/>
    </row>
    <row r="37" spans="1:5" s="374" customFormat="1" ht="28.5">
      <c r="A37" s="373">
        <f aca="true" t="shared" si="1" ref="A37:A42">A36+1</f>
        <v>1078</v>
      </c>
      <c r="B37" s="221" t="s">
        <v>894</v>
      </c>
      <c r="C37" s="483">
        <v>0</v>
      </c>
      <c r="D37" s="483"/>
      <c r="E37" s="479"/>
    </row>
    <row r="38" spans="1:5" s="374" customFormat="1" ht="28.5">
      <c r="A38" s="373">
        <f t="shared" si="1"/>
        <v>1079</v>
      </c>
      <c r="B38" s="221" t="s">
        <v>895</v>
      </c>
      <c r="C38" s="483">
        <v>0</v>
      </c>
      <c r="D38" s="483"/>
      <c r="E38" s="479"/>
    </row>
    <row r="39" spans="1:5" s="374" customFormat="1" ht="28.5">
      <c r="A39" s="373">
        <f t="shared" si="1"/>
        <v>1080</v>
      </c>
      <c r="B39" s="221" t="s">
        <v>896</v>
      </c>
      <c r="C39" s="483">
        <v>0</v>
      </c>
      <c r="D39" s="483"/>
      <c r="E39" s="479"/>
    </row>
    <row r="40" spans="1:5" s="374" customFormat="1" ht="28.5">
      <c r="A40" s="373">
        <f t="shared" si="1"/>
        <v>1081</v>
      </c>
      <c r="B40" s="221" t="s">
        <v>897</v>
      </c>
      <c r="C40" s="483">
        <v>0</v>
      </c>
      <c r="D40" s="483"/>
      <c r="E40" s="479"/>
    </row>
    <row r="41" spans="1:5" s="374" customFormat="1" ht="28.5">
      <c r="A41" s="373">
        <f t="shared" si="1"/>
        <v>1082</v>
      </c>
      <c r="B41" s="221" t="s">
        <v>883</v>
      </c>
      <c r="C41" s="483">
        <v>0</v>
      </c>
      <c r="D41" s="483"/>
      <c r="E41" s="479"/>
    </row>
    <row r="42" spans="1:5" s="374" customFormat="1" ht="28.5">
      <c r="A42" s="373">
        <f t="shared" si="1"/>
        <v>1083</v>
      </c>
      <c r="B42" s="221" t="s">
        <v>890</v>
      </c>
      <c r="C42" s="483">
        <v>0</v>
      </c>
      <c r="D42" s="483"/>
      <c r="E42" s="479"/>
    </row>
    <row r="43" spans="1:5" s="374" customFormat="1" ht="14.25">
      <c r="A43" s="248"/>
      <c r="B43" s="244" t="s">
        <v>1596</v>
      </c>
      <c r="C43" s="29"/>
      <c r="D43" s="29"/>
      <c r="E43" s="26"/>
    </row>
    <row r="44" spans="1:5" s="284" customFormat="1" ht="28.5">
      <c r="A44" s="373">
        <f>A42+1</f>
        <v>1084</v>
      </c>
      <c r="B44" s="221" t="s">
        <v>1260</v>
      </c>
      <c r="C44" s="483">
        <v>0</v>
      </c>
      <c r="D44" s="483"/>
      <c r="E44" s="479"/>
    </row>
    <row r="45" spans="1:5" s="374" customFormat="1" ht="28.5">
      <c r="A45" s="373">
        <f>A44+1</f>
        <v>1085</v>
      </c>
      <c r="B45" s="221" t="s">
        <v>1259</v>
      </c>
      <c r="C45" s="483">
        <v>0</v>
      </c>
      <c r="D45" s="483"/>
      <c r="E45" s="479"/>
    </row>
    <row r="46" spans="1:5" s="374" customFormat="1" ht="28.5">
      <c r="A46" s="373">
        <f>A45+1</f>
        <v>1086</v>
      </c>
      <c r="B46" s="221" t="s">
        <v>1258</v>
      </c>
      <c r="C46" s="483">
        <v>0</v>
      </c>
      <c r="D46" s="483"/>
      <c r="E46" s="479"/>
    </row>
    <row r="47" spans="1:5" s="374" customFormat="1" ht="28.5">
      <c r="A47" s="373">
        <f>A46+1</f>
        <v>1087</v>
      </c>
      <c r="B47" s="221" t="s">
        <v>1257</v>
      </c>
      <c r="C47" s="483">
        <v>0</v>
      </c>
      <c r="D47" s="483"/>
      <c r="E47" s="479"/>
    </row>
    <row r="48" spans="1:5" s="374" customFormat="1" ht="28.5">
      <c r="A48" s="373">
        <f>A47+1</f>
        <v>1088</v>
      </c>
      <c r="B48" s="221" t="s">
        <v>884</v>
      </c>
      <c r="C48" s="483">
        <v>0</v>
      </c>
      <c r="D48" s="483"/>
      <c r="E48" s="492"/>
    </row>
    <row r="49" spans="1:5" s="374" customFormat="1" ht="14.25">
      <c r="A49" s="248"/>
      <c r="B49" s="244" t="s">
        <v>885</v>
      </c>
      <c r="C49" s="29"/>
      <c r="D49" s="29"/>
      <c r="E49" s="26"/>
    </row>
    <row r="50" spans="1:5" s="374" customFormat="1" ht="29.25">
      <c r="A50" s="373">
        <f>A48+1</f>
        <v>1089</v>
      </c>
      <c r="B50" s="221" t="s">
        <v>558</v>
      </c>
      <c r="C50" s="483">
        <v>0</v>
      </c>
      <c r="D50" s="483"/>
      <c r="E50" s="479"/>
    </row>
    <row r="51" spans="1:5" s="374" customFormat="1" ht="28.5">
      <c r="A51" s="373">
        <f aca="true" t="shared" si="2" ref="A51:A58">A50+1</f>
        <v>1090</v>
      </c>
      <c r="B51" s="221" t="s">
        <v>559</v>
      </c>
      <c r="C51" s="483">
        <v>0</v>
      </c>
      <c r="D51" s="483"/>
      <c r="E51" s="479"/>
    </row>
    <row r="52" spans="1:5" s="374" customFormat="1" ht="42.75">
      <c r="A52" s="373">
        <f t="shared" si="2"/>
        <v>1091</v>
      </c>
      <c r="B52" s="221" t="s">
        <v>886</v>
      </c>
      <c r="C52" s="483">
        <v>0</v>
      </c>
      <c r="D52" s="483"/>
      <c r="E52" s="298"/>
    </row>
    <row r="53" spans="1:5" s="374" customFormat="1" ht="28.5">
      <c r="A53" s="373">
        <f t="shared" si="2"/>
        <v>1092</v>
      </c>
      <c r="B53" s="221" t="s">
        <v>1252</v>
      </c>
      <c r="C53" s="483">
        <v>0</v>
      </c>
      <c r="D53" s="522"/>
      <c r="E53" s="524"/>
    </row>
    <row r="54" spans="1:5" s="374" customFormat="1" ht="28.5">
      <c r="A54" s="373">
        <f>A53+1</f>
        <v>1093</v>
      </c>
      <c r="B54" s="221" t="s">
        <v>1736</v>
      </c>
      <c r="C54" s="483">
        <v>0</v>
      </c>
      <c r="D54" s="523"/>
      <c r="E54" s="525"/>
    </row>
    <row r="55" spans="1:5" s="374" customFormat="1" ht="28.5">
      <c r="A55" s="373">
        <f>A54+1</f>
        <v>1094</v>
      </c>
      <c r="B55" s="221" t="s">
        <v>1253</v>
      </c>
      <c r="C55" s="483">
        <v>0</v>
      </c>
      <c r="D55" s="483"/>
      <c r="E55" s="479"/>
    </row>
    <row r="56" spans="1:5" s="374" customFormat="1" ht="28.5">
      <c r="A56" s="373">
        <f t="shared" si="2"/>
        <v>1095</v>
      </c>
      <c r="B56" s="221" t="s">
        <v>1254</v>
      </c>
      <c r="C56" s="483">
        <v>0</v>
      </c>
      <c r="D56" s="483"/>
      <c r="E56" s="479"/>
    </row>
    <row r="57" spans="1:5" s="374" customFormat="1" ht="28.5">
      <c r="A57" s="373">
        <f t="shared" si="2"/>
        <v>1096</v>
      </c>
      <c r="B57" s="221" t="s">
        <v>1255</v>
      </c>
      <c r="C57" s="483">
        <v>0</v>
      </c>
      <c r="D57" s="483"/>
      <c r="E57" s="479"/>
    </row>
    <row r="58" spans="1:5" s="374" customFormat="1" ht="42.75">
      <c r="A58" s="373">
        <f t="shared" si="2"/>
        <v>1097</v>
      </c>
      <c r="B58" s="221" t="s">
        <v>1256</v>
      </c>
      <c r="C58" s="483">
        <v>0</v>
      </c>
      <c r="D58" s="483"/>
      <c r="E58" s="479"/>
    </row>
    <row r="59" spans="1:5" s="374" customFormat="1" ht="14.25">
      <c r="A59" s="248"/>
      <c r="B59" s="244" t="s">
        <v>887</v>
      </c>
      <c r="C59" s="29"/>
      <c r="D59" s="29"/>
      <c r="E59" s="26"/>
    </row>
    <row r="60" spans="1:5" s="374" customFormat="1" ht="28.5">
      <c r="A60" s="373">
        <f>A58+1</f>
        <v>1098</v>
      </c>
      <c r="B60" s="221" t="s">
        <v>888</v>
      </c>
      <c r="C60" s="483">
        <v>0</v>
      </c>
      <c r="D60" s="483"/>
      <c r="E60" s="479"/>
    </row>
    <row r="61" spans="1:5" s="374" customFormat="1" ht="28.5">
      <c r="A61" s="373">
        <f>A60+1</f>
        <v>1099</v>
      </c>
      <c r="B61" s="221" t="s">
        <v>853</v>
      </c>
      <c r="C61" s="483">
        <v>0</v>
      </c>
      <c r="D61" s="483"/>
      <c r="E61" s="479"/>
    </row>
    <row r="62" spans="1:5" s="374" customFormat="1" ht="28.5">
      <c r="A62" s="373">
        <f>A61+1</f>
        <v>1100</v>
      </c>
      <c r="B62" s="221" t="s">
        <v>854</v>
      </c>
      <c r="C62" s="483">
        <v>0</v>
      </c>
      <c r="D62" s="483"/>
      <c r="E62" s="479"/>
    </row>
    <row r="63" spans="1:5" s="374" customFormat="1" ht="28.5">
      <c r="A63" s="373">
        <f>A62+1</f>
        <v>1101</v>
      </c>
      <c r="B63" s="221" t="s">
        <v>889</v>
      </c>
      <c r="C63" s="483">
        <v>0</v>
      </c>
      <c r="D63" s="483"/>
      <c r="E63" s="479"/>
    </row>
    <row r="64" spans="1:5" s="374" customFormat="1" ht="28.5">
      <c r="A64" s="373">
        <f>A63+1</f>
        <v>1102</v>
      </c>
      <c r="B64" s="221" t="s">
        <v>855</v>
      </c>
      <c r="C64" s="483">
        <v>0</v>
      </c>
      <c r="D64" s="483"/>
      <c r="E64" s="479"/>
    </row>
    <row r="65" spans="1:5" s="374" customFormat="1" ht="14.25">
      <c r="A65" s="248"/>
      <c r="B65" s="244" t="s">
        <v>1597</v>
      </c>
      <c r="C65" s="29"/>
      <c r="D65" s="29"/>
      <c r="E65" s="26"/>
    </row>
    <row r="66" spans="1:5" s="374" customFormat="1" ht="28.5">
      <c r="A66" s="373">
        <f>A64+1</f>
        <v>1103</v>
      </c>
      <c r="B66" s="221" t="s">
        <v>1737</v>
      </c>
      <c r="C66" s="483">
        <v>0</v>
      </c>
      <c r="D66" s="483"/>
      <c r="E66" s="479"/>
    </row>
    <row r="67" spans="1:5" s="374" customFormat="1" ht="28.5">
      <c r="A67" s="373">
        <f>A66+1</f>
        <v>1104</v>
      </c>
      <c r="B67" s="221" t="s">
        <v>1738</v>
      </c>
      <c r="C67" s="483">
        <v>0</v>
      </c>
      <c r="D67" s="483"/>
      <c r="E67" s="479"/>
    </row>
    <row r="68" spans="1:5" s="374" customFormat="1" ht="28.5">
      <c r="A68" s="373">
        <f>A67+1</f>
        <v>1105</v>
      </c>
      <c r="B68" s="221" t="s">
        <v>1739</v>
      </c>
      <c r="C68" s="483">
        <v>0</v>
      </c>
      <c r="D68" s="483"/>
      <c r="E68" s="479"/>
    </row>
    <row r="69" spans="1:5" s="374" customFormat="1" ht="28.5">
      <c r="A69" s="373">
        <f>A68+1</f>
        <v>1106</v>
      </c>
      <c r="B69" s="221" t="s">
        <v>1740</v>
      </c>
      <c r="C69" s="483">
        <v>0</v>
      </c>
      <c r="D69" s="483"/>
      <c r="E69" s="479"/>
    </row>
    <row r="70" spans="1:5" s="374" customFormat="1" ht="14.25">
      <c r="A70" s="248"/>
      <c r="B70" s="244" t="s">
        <v>1598</v>
      </c>
      <c r="C70" s="29"/>
      <c r="D70" s="29"/>
      <c r="E70" s="26"/>
    </row>
    <row r="71" spans="1:5" s="374" customFormat="1" ht="28.5">
      <c r="A71" s="373">
        <f>A69+1</f>
        <v>1107</v>
      </c>
      <c r="B71" s="221" t="s">
        <v>899</v>
      </c>
      <c r="C71" s="483">
        <v>0</v>
      </c>
      <c r="D71" s="483"/>
      <c r="E71" s="479"/>
    </row>
    <row r="72" spans="1:5" s="374" customFormat="1" ht="28.5">
      <c r="A72" s="373">
        <f>A71+1</f>
        <v>1108</v>
      </c>
      <c r="B72" s="221" t="s">
        <v>857</v>
      </c>
      <c r="C72" s="483">
        <v>0</v>
      </c>
      <c r="D72" s="483"/>
      <c r="E72" s="479"/>
    </row>
    <row r="73" spans="1:5" s="374" customFormat="1" ht="28.5">
      <c r="A73" s="373">
        <f aca="true" t="shared" si="3" ref="A73:A79">A72+1</f>
        <v>1109</v>
      </c>
      <c r="B73" s="221" t="s">
        <v>1741</v>
      </c>
      <c r="C73" s="483">
        <v>0</v>
      </c>
      <c r="D73" s="483"/>
      <c r="E73" s="479"/>
    </row>
    <row r="74" spans="1:5" s="374" customFormat="1" ht="28.5">
      <c r="A74" s="373">
        <f t="shared" si="3"/>
        <v>1110</v>
      </c>
      <c r="B74" s="221" t="s">
        <v>1742</v>
      </c>
      <c r="C74" s="483">
        <v>0</v>
      </c>
      <c r="D74" s="483"/>
      <c r="E74" s="479"/>
    </row>
    <row r="75" spans="1:5" s="374" customFormat="1" ht="28.5">
      <c r="A75" s="373">
        <f t="shared" si="3"/>
        <v>1111</v>
      </c>
      <c r="B75" s="221" t="s">
        <v>891</v>
      </c>
      <c r="C75" s="483">
        <v>0</v>
      </c>
      <c r="D75" s="483"/>
      <c r="E75" s="479"/>
    </row>
    <row r="76" spans="1:5" s="374" customFormat="1" ht="28.5">
      <c r="A76" s="373">
        <f t="shared" si="3"/>
        <v>1112</v>
      </c>
      <c r="B76" s="221" t="s">
        <v>858</v>
      </c>
      <c r="C76" s="483">
        <v>0</v>
      </c>
      <c r="D76" s="483"/>
      <c r="E76" s="479"/>
    </row>
    <row r="77" spans="1:5" s="374" customFormat="1" ht="28.5">
      <c r="A77" s="373">
        <f t="shared" si="3"/>
        <v>1113</v>
      </c>
      <c r="B77" s="221" t="s">
        <v>859</v>
      </c>
      <c r="C77" s="483">
        <v>0</v>
      </c>
      <c r="D77" s="483"/>
      <c r="E77" s="479"/>
    </row>
    <row r="78" spans="1:5" s="374" customFormat="1" ht="28.5">
      <c r="A78" s="373">
        <f t="shared" si="3"/>
        <v>1114</v>
      </c>
      <c r="B78" s="221" t="s">
        <v>860</v>
      </c>
      <c r="C78" s="483">
        <v>0</v>
      </c>
      <c r="D78" s="483"/>
      <c r="E78" s="479"/>
    </row>
    <row r="79" spans="1:5" s="374" customFormat="1" ht="28.5">
      <c r="A79" s="373">
        <f t="shared" si="3"/>
        <v>1115</v>
      </c>
      <c r="B79" s="221" t="s">
        <v>1743</v>
      </c>
      <c r="C79" s="483">
        <v>0</v>
      </c>
      <c r="D79" s="483"/>
      <c r="E79" s="479"/>
    </row>
    <row r="80" spans="1:5" s="374" customFormat="1" ht="15.75">
      <c r="A80" s="241"/>
      <c r="B80" s="303" t="s">
        <v>1664</v>
      </c>
      <c r="C80" s="30"/>
      <c r="D80" s="30"/>
      <c r="E80" s="501"/>
    </row>
    <row r="81" spans="1:5" s="374" customFormat="1" ht="15.75" customHeight="1">
      <c r="A81" s="248"/>
      <c r="B81" s="244" t="s">
        <v>1345</v>
      </c>
      <c r="C81" s="29"/>
      <c r="D81" s="29"/>
      <c r="E81" s="26"/>
    </row>
    <row r="82" spans="1:5" s="374" customFormat="1" ht="14.25">
      <c r="A82" s="373">
        <f>A79+1</f>
        <v>1116</v>
      </c>
      <c r="B82" s="221" t="s">
        <v>1177</v>
      </c>
      <c r="C82" s="483">
        <v>0</v>
      </c>
      <c r="D82" s="483"/>
      <c r="E82" s="479"/>
    </row>
    <row r="83" spans="1:5" s="374" customFormat="1" ht="28.5">
      <c r="A83" s="373">
        <f aca="true" t="shared" si="4" ref="A83:A90">A82+1</f>
        <v>1117</v>
      </c>
      <c r="B83" s="221" t="s">
        <v>217</v>
      </c>
      <c r="C83" s="483">
        <v>0</v>
      </c>
      <c r="D83" s="483"/>
      <c r="E83" s="479"/>
    </row>
    <row r="84" spans="1:5" s="374" customFormat="1" ht="28.5">
      <c r="A84" s="373">
        <f t="shared" si="4"/>
        <v>1118</v>
      </c>
      <c r="B84" s="221" t="s">
        <v>1557</v>
      </c>
      <c r="C84" s="483">
        <v>0</v>
      </c>
      <c r="D84" s="483"/>
      <c r="E84" s="479"/>
    </row>
    <row r="85" spans="1:5" s="374" customFormat="1" ht="28.5">
      <c r="A85" s="373">
        <f t="shared" si="4"/>
        <v>1119</v>
      </c>
      <c r="B85" s="221" t="s">
        <v>1178</v>
      </c>
      <c r="C85" s="483">
        <v>0</v>
      </c>
      <c r="D85" s="483"/>
      <c r="E85" s="479"/>
    </row>
    <row r="86" spans="1:5" s="374" customFormat="1" ht="14.25">
      <c r="A86" s="373">
        <f t="shared" si="4"/>
        <v>1120</v>
      </c>
      <c r="B86" s="221" t="s">
        <v>1558</v>
      </c>
      <c r="C86" s="483">
        <v>0</v>
      </c>
      <c r="D86" s="483"/>
      <c r="E86" s="479"/>
    </row>
    <row r="87" spans="1:5" s="374" customFormat="1" ht="57">
      <c r="A87" s="373">
        <f t="shared" si="4"/>
        <v>1121</v>
      </c>
      <c r="B87" s="221" t="s">
        <v>421</v>
      </c>
      <c r="C87" s="483">
        <v>0</v>
      </c>
      <c r="D87" s="483"/>
      <c r="E87" s="479"/>
    </row>
    <row r="88" spans="1:5" s="374" customFormat="1" ht="42.75">
      <c r="A88" s="373">
        <f t="shared" si="4"/>
        <v>1122</v>
      </c>
      <c r="B88" s="221" t="s">
        <v>422</v>
      </c>
      <c r="C88" s="483">
        <v>0</v>
      </c>
      <c r="D88" s="483"/>
      <c r="E88" s="479"/>
    </row>
    <row r="89" spans="1:5" s="374" customFormat="1" ht="28.5">
      <c r="A89" s="373">
        <f t="shared" si="4"/>
        <v>1123</v>
      </c>
      <c r="B89" s="221" t="s">
        <v>1103</v>
      </c>
      <c r="C89" s="483">
        <v>0</v>
      </c>
      <c r="D89" s="483"/>
      <c r="E89" s="479"/>
    </row>
    <row r="90" spans="1:5" s="374" customFormat="1" ht="42.75">
      <c r="A90" s="373">
        <f t="shared" si="4"/>
        <v>1124</v>
      </c>
      <c r="B90" s="221" t="s">
        <v>248</v>
      </c>
      <c r="C90" s="483">
        <v>0</v>
      </c>
      <c r="D90" s="483"/>
      <c r="E90" s="479"/>
    </row>
    <row r="91" spans="1:5" s="374" customFormat="1" ht="15.75" customHeight="1">
      <c r="A91" s="248"/>
      <c r="B91" s="244" t="s">
        <v>1346</v>
      </c>
      <c r="C91" s="29"/>
      <c r="D91" s="29"/>
      <c r="E91" s="26"/>
    </row>
    <row r="92" spans="1:5" s="374" customFormat="1" ht="28.5">
      <c r="A92" s="373">
        <f>A90+1</f>
        <v>1125</v>
      </c>
      <c r="B92" s="221" t="s">
        <v>1300</v>
      </c>
      <c r="C92" s="483">
        <v>0</v>
      </c>
      <c r="D92" s="483"/>
      <c r="E92" s="479"/>
    </row>
    <row r="93" spans="1:5" s="374" customFormat="1" ht="28.5">
      <c r="A93" s="373">
        <f>A92+1</f>
        <v>1126</v>
      </c>
      <c r="B93" s="221" t="s">
        <v>1301</v>
      </c>
      <c r="C93" s="483">
        <v>0</v>
      </c>
      <c r="D93" s="483"/>
      <c r="E93" s="479"/>
    </row>
    <row r="94" spans="1:5" s="374" customFormat="1" ht="14.25">
      <c r="A94" s="373">
        <f>A93+1</f>
        <v>1127</v>
      </c>
      <c r="B94" s="221" t="s">
        <v>1302</v>
      </c>
      <c r="C94" s="483">
        <v>0</v>
      </c>
      <c r="D94" s="483"/>
      <c r="E94" s="479"/>
    </row>
    <row r="95" spans="1:5" s="374" customFormat="1" ht="14.25">
      <c r="A95" s="373">
        <f aca="true" t="shared" si="5" ref="A95:A100">A94+1</f>
        <v>1128</v>
      </c>
      <c r="B95" s="221" t="s">
        <v>1093</v>
      </c>
      <c r="C95" s="483">
        <v>0</v>
      </c>
      <c r="D95" s="483"/>
      <c r="E95" s="479"/>
    </row>
    <row r="96" spans="1:5" s="374" customFormat="1" ht="14.25">
      <c r="A96" s="373">
        <f t="shared" si="5"/>
        <v>1129</v>
      </c>
      <c r="B96" s="221" t="s">
        <v>1744</v>
      </c>
      <c r="C96" s="483">
        <v>0</v>
      </c>
      <c r="D96" s="483"/>
      <c r="E96" s="479"/>
    </row>
    <row r="97" spans="1:5" s="374" customFormat="1" ht="28.5">
      <c r="A97" s="373">
        <f t="shared" si="5"/>
        <v>1130</v>
      </c>
      <c r="B97" s="221" t="s">
        <v>1344</v>
      </c>
      <c r="C97" s="483">
        <v>0</v>
      </c>
      <c r="D97" s="483"/>
      <c r="E97" s="479"/>
    </row>
    <row r="98" spans="1:5" s="374" customFormat="1" ht="14.25">
      <c r="A98" s="373">
        <f t="shared" si="5"/>
        <v>1131</v>
      </c>
      <c r="B98" s="219" t="s">
        <v>1095</v>
      </c>
      <c r="C98" s="483">
        <v>0</v>
      </c>
      <c r="D98" s="483"/>
      <c r="E98" s="298"/>
    </row>
    <row r="99" spans="1:5" s="374" customFormat="1" ht="14.25">
      <c r="A99" s="373">
        <f t="shared" si="5"/>
        <v>1132</v>
      </c>
      <c r="B99" s="219" t="s">
        <v>1096</v>
      </c>
      <c r="C99" s="483">
        <v>0</v>
      </c>
      <c r="D99" s="483"/>
      <c r="E99" s="479"/>
    </row>
    <row r="100" spans="1:5" s="374" customFormat="1" ht="28.5">
      <c r="A100" s="373">
        <f t="shared" si="5"/>
        <v>1133</v>
      </c>
      <c r="B100" s="219" t="s">
        <v>1097</v>
      </c>
      <c r="C100" s="483">
        <v>0</v>
      </c>
      <c r="D100" s="483"/>
      <c r="E100" s="479"/>
    </row>
    <row r="101" spans="1:5" s="374" customFormat="1" ht="15.75" customHeight="1">
      <c r="A101" s="248"/>
      <c r="B101" s="244" t="s">
        <v>1055</v>
      </c>
      <c r="C101" s="29"/>
      <c r="D101" s="29"/>
      <c r="E101" s="26"/>
    </row>
    <row r="102" spans="1:5" s="374" customFormat="1" ht="28.5">
      <c r="A102" s="373">
        <f>A100+1</f>
        <v>1134</v>
      </c>
      <c r="B102" s="219" t="s">
        <v>1094</v>
      </c>
      <c r="C102" s="483">
        <v>0</v>
      </c>
      <c r="D102" s="483"/>
      <c r="E102" s="479"/>
    </row>
    <row r="103" spans="1:5" s="374" customFormat="1" ht="15.75">
      <c r="A103" s="241"/>
      <c r="B103" s="303" t="s">
        <v>669</v>
      </c>
      <c r="C103" s="30"/>
      <c r="D103" s="30"/>
      <c r="E103" s="501"/>
    </row>
    <row r="104" spans="1:5" s="374" customFormat="1" ht="14.25">
      <c r="A104" s="248"/>
      <c r="B104" s="244" t="s">
        <v>668</v>
      </c>
      <c r="C104" s="29"/>
      <c r="D104" s="29"/>
      <c r="E104" s="26"/>
    </row>
    <row r="105" spans="1:5" s="374" customFormat="1" ht="28.5">
      <c r="A105" s="373">
        <f>A102+1</f>
        <v>1135</v>
      </c>
      <c r="B105" s="221" t="s">
        <v>1176</v>
      </c>
      <c r="C105" s="483">
        <v>0</v>
      </c>
      <c r="D105" s="483"/>
      <c r="E105" s="479"/>
    </row>
    <row r="106" spans="1:5" s="374" customFormat="1" ht="14.25">
      <c r="A106" s="373">
        <f aca="true" t="shared" si="6" ref="A106:A117">A105+1</f>
        <v>1136</v>
      </c>
      <c r="B106" s="221" t="s">
        <v>1347</v>
      </c>
      <c r="C106" s="483">
        <v>0</v>
      </c>
      <c r="D106" s="483"/>
      <c r="E106" s="298"/>
    </row>
    <row r="107" spans="1:5" s="284" customFormat="1" ht="28.5">
      <c r="A107" s="373">
        <f t="shared" si="6"/>
        <v>1137</v>
      </c>
      <c r="B107" s="221" t="s">
        <v>1348</v>
      </c>
      <c r="C107" s="483">
        <v>0</v>
      </c>
      <c r="D107" s="483"/>
      <c r="E107" s="479"/>
    </row>
    <row r="108" spans="1:5" s="374" customFormat="1" ht="28.5">
      <c r="A108" s="373">
        <f t="shared" si="6"/>
        <v>1138</v>
      </c>
      <c r="B108" s="221" t="s">
        <v>1349</v>
      </c>
      <c r="C108" s="483">
        <v>0</v>
      </c>
      <c r="D108" s="483"/>
      <c r="E108" s="479"/>
    </row>
    <row r="109" spans="1:5" s="374" customFormat="1" ht="28.5">
      <c r="A109" s="373">
        <f t="shared" si="6"/>
        <v>1139</v>
      </c>
      <c r="B109" s="221" t="s">
        <v>1350</v>
      </c>
      <c r="C109" s="483">
        <v>0</v>
      </c>
      <c r="D109" s="483"/>
      <c r="E109" s="479"/>
    </row>
    <row r="110" spans="1:5" s="284" customFormat="1" ht="28.5">
      <c r="A110" s="373">
        <f t="shared" si="6"/>
        <v>1140</v>
      </c>
      <c r="B110" s="221" t="s">
        <v>1351</v>
      </c>
      <c r="C110" s="483">
        <v>0</v>
      </c>
      <c r="D110" s="483"/>
      <c r="E110" s="298"/>
    </row>
    <row r="111" spans="1:5" s="374" customFormat="1" ht="28.5">
      <c r="A111" s="373">
        <f t="shared" si="6"/>
        <v>1141</v>
      </c>
      <c r="B111" s="219" t="s">
        <v>1663</v>
      </c>
      <c r="C111" s="483">
        <v>0</v>
      </c>
      <c r="D111" s="483"/>
      <c r="E111" s="479"/>
    </row>
    <row r="112" spans="1:5" s="374" customFormat="1" ht="28.5">
      <c r="A112" s="373">
        <f t="shared" si="6"/>
        <v>1142</v>
      </c>
      <c r="B112" s="219" t="s">
        <v>479</v>
      </c>
      <c r="C112" s="483">
        <v>0</v>
      </c>
      <c r="D112" s="483"/>
      <c r="E112" s="479"/>
    </row>
    <row r="113" spans="1:5" s="374" customFormat="1" ht="28.5">
      <c r="A113" s="373">
        <f t="shared" si="6"/>
        <v>1143</v>
      </c>
      <c r="B113" s="219" t="s">
        <v>480</v>
      </c>
      <c r="C113" s="483">
        <v>0</v>
      </c>
      <c r="D113" s="483"/>
      <c r="E113" s="479"/>
    </row>
    <row r="114" spans="1:5" s="374" customFormat="1" ht="28.5">
      <c r="A114" s="373">
        <f t="shared" si="6"/>
        <v>1144</v>
      </c>
      <c r="B114" s="219" t="s">
        <v>481</v>
      </c>
      <c r="C114" s="483">
        <v>0</v>
      </c>
      <c r="D114" s="483"/>
      <c r="E114" s="479"/>
    </row>
    <row r="115" spans="1:5" s="374" customFormat="1" ht="28.5">
      <c r="A115" s="373">
        <f t="shared" si="6"/>
        <v>1145</v>
      </c>
      <c r="B115" s="219" t="s">
        <v>482</v>
      </c>
      <c r="C115" s="483">
        <v>0</v>
      </c>
      <c r="D115" s="483"/>
      <c r="E115" s="479"/>
    </row>
    <row r="116" spans="1:5" s="374" customFormat="1" ht="28.5">
      <c r="A116" s="373">
        <f t="shared" si="6"/>
        <v>1146</v>
      </c>
      <c r="B116" s="219" t="s">
        <v>483</v>
      </c>
      <c r="C116" s="483">
        <v>0</v>
      </c>
      <c r="D116" s="483"/>
      <c r="E116" s="479"/>
    </row>
    <row r="117" spans="1:5" s="374" customFormat="1" ht="28.5">
      <c r="A117" s="373">
        <f t="shared" si="6"/>
        <v>1147</v>
      </c>
      <c r="B117" s="219" t="s">
        <v>484</v>
      </c>
      <c r="C117" s="483">
        <v>0</v>
      </c>
      <c r="D117" s="483"/>
      <c r="E117" s="479"/>
    </row>
    <row r="118" spans="1:5" s="374" customFormat="1" ht="28.5">
      <c r="A118" s="373">
        <f>A117+1</f>
        <v>1148</v>
      </c>
      <c r="B118" s="219" t="s">
        <v>1559</v>
      </c>
      <c r="C118" s="483">
        <v>0</v>
      </c>
      <c r="D118" s="483"/>
      <c r="E118" s="479"/>
    </row>
    <row r="119" spans="1:5" s="284" customFormat="1" ht="14.25">
      <c r="A119" s="248"/>
      <c r="B119" s="244" t="s">
        <v>633</v>
      </c>
      <c r="C119" s="29"/>
      <c r="D119" s="29"/>
      <c r="E119" s="26"/>
    </row>
    <row r="120" spans="1:5" s="374" customFormat="1" ht="14.25">
      <c r="A120" s="373">
        <f>A118+1</f>
        <v>1149</v>
      </c>
      <c r="B120" s="221" t="s">
        <v>670</v>
      </c>
      <c r="C120" s="483">
        <v>0</v>
      </c>
      <c r="D120" s="483"/>
      <c r="E120" s="492"/>
    </row>
    <row r="121" spans="1:5" s="374" customFormat="1" ht="28.5">
      <c r="A121" s="373">
        <f aca="true" t="shared" si="7" ref="A121:A131">A120+1</f>
        <v>1150</v>
      </c>
      <c r="B121" s="221" t="s">
        <v>1724</v>
      </c>
      <c r="C121" s="483">
        <v>0</v>
      </c>
      <c r="D121" s="483"/>
      <c r="E121" s="492"/>
    </row>
    <row r="122" spans="1:5" s="374" customFormat="1" ht="28.5">
      <c r="A122" s="373">
        <f t="shared" si="7"/>
        <v>1151</v>
      </c>
      <c r="B122" s="221" t="s">
        <v>671</v>
      </c>
      <c r="C122" s="483">
        <v>0</v>
      </c>
      <c r="D122" s="483"/>
      <c r="E122" s="479"/>
    </row>
    <row r="123" spans="1:5" s="374" customFormat="1" ht="28.5">
      <c r="A123" s="373">
        <f t="shared" si="7"/>
        <v>1152</v>
      </c>
      <c r="B123" s="221" t="s">
        <v>672</v>
      </c>
      <c r="C123" s="483">
        <v>0</v>
      </c>
      <c r="D123" s="483"/>
      <c r="E123" s="492"/>
    </row>
    <row r="124" spans="1:5" s="374" customFormat="1" ht="28.5">
      <c r="A124" s="373">
        <f t="shared" si="7"/>
        <v>1153</v>
      </c>
      <c r="B124" s="221" t="s">
        <v>1561</v>
      </c>
      <c r="C124" s="483">
        <v>0</v>
      </c>
      <c r="D124" s="483"/>
      <c r="E124" s="492"/>
    </row>
    <row r="125" spans="1:5" s="374" customFormat="1" ht="28.5">
      <c r="A125" s="373">
        <f t="shared" si="7"/>
        <v>1154</v>
      </c>
      <c r="B125" s="221" t="s">
        <v>673</v>
      </c>
      <c r="C125" s="483">
        <v>0</v>
      </c>
      <c r="D125" s="483"/>
      <c r="E125" s="479"/>
    </row>
    <row r="126" spans="1:5" s="374" customFormat="1" ht="28.5">
      <c r="A126" s="373">
        <f t="shared" si="7"/>
        <v>1155</v>
      </c>
      <c r="B126" s="221" t="s">
        <v>674</v>
      </c>
      <c r="C126" s="483">
        <v>0</v>
      </c>
      <c r="D126" s="483"/>
      <c r="E126" s="492"/>
    </row>
    <row r="127" spans="1:5" s="374" customFormat="1" ht="28.5">
      <c r="A127" s="373">
        <f t="shared" si="7"/>
        <v>1156</v>
      </c>
      <c r="B127" s="221" t="s">
        <v>675</v>
      </c>
      <c r="C127" s="483">
        <v>0</v>
      </c>
      <c r="D127" s="483"/>
      <c r="E127" s="492"/>
    </row>
    <row r="128" spans="1:5" s="374" customFormat="1" ht="28.5">
      <c r="A128" s="373">
        <f t="shared" si="7"/>
        <v>1157</v>
      </c>
      <c r="B128" s="221" t="s">
        <v>1562</v>
      </c>
      <c r="C128" s="483">
        <v>0</v>
      </c>
      <c r="D128" s="483"/>
      <c r="E128" s="492"/>
    </row>
    <row r="129" spans="1:5" s="374" customFormat="1" ht="28.5">
      <c r="A129" s="373">
        <f t="shared" si="7"/>
        <v>1158</v>
      </c>
      <c r="B129" s="221" t="s">
        <v>900</v>
      </c>
      <c r="C129" s="483">
        <v>0</v>
      </c>
      <c r="D129" s="483"/>
      <c r="E129" s="492"/>
    </row>
    <row r="130" spans="1:5" s="374" customFormat="1" ht="28.5">
      <c r="A130" s="373">
        <f t="shared" si="7"/>
        <v>1159</v>
      </c>
      <c r="B130" s="221" t="s">
        <v>1723</v>
      </c>
      <c r="C130" s="483">
        <v>0</v>
      </c>
      <c r="D130" s="483"/>
      <c r="E130" s="479"/>
    </row>
    <row r="131" spans="1:5" s="374" customFormat="1" ht="28.5">
      <c r="A131" s="373">
        <f t="shared" si="7"/>
        <v>1160</v>
      </c>
      <c r="B131" s="221" t="s">
        <v>1725</v>
      </c>
      <c r="C131" s="483">
        <v>0</v>
      </c>
      <c r="D131" s="483"/>
      <c r="E131" s="492"/>
    </row>
    <row r="132" spans="1:5" s="374" customFormat="1" ht="28.5">
      <c r="A132" s="373">
        <f>A131+1</f>
        <v>1161</v>
      </c>
      <c r="B132" s="221" t="s">
        <v>1563</v>
      </c>
      <c r="C132" s="483">
        <v>0</v>
      </c>
      <c r="D132" s="483"/>
      <c r="E132" s="479"/>
    </row>
    <row r="133" spans="1:5" s="374" customFormat="1" ht="14.25">
      <c r="A133" s="248"/>
      <c r="B133" s="244" t="s">
        <v>631</v>
      </c>
      <c r="C133" s="29"/>
      <c r="D133" s="29"/>
      <c r="E133" s="26"/>
    </row>
    <row r="134" spans="1:5" s="374" customFormat="1" ht="14.25">
      <c r="A134" s="373">
        <f>A132+1</f>
        <v>1162</v>
      </c>
      <c r="B134" s="221" t="s">
        <v>1564</v>
      </c>
      <c r="C134" s="483">
        <v>0</v>
      </c>
      <c r="D134" s="483"/>
      <c r="E134" s="479"/>
    </row>
    <row r="135" spans="1:5" s="374" customFormat="1" ht="42.75">
      <c r="A135" s="373">
        <f>A134+1</f>
        <v>1163</v>
      </c>
      <c r="B135" s="221" t="s">
        <v>632</v>
      </c>
      <c r="C135" s="483">
        <v>0</v>
      </c>
      <c r="D135" s="483"/>
      <c r="E135" s="479"/>
    </row>
    <row r="136" spans="1:5" s="374" customFormat="1" ht="42.75">
      <c r="A136" s="373">
        <f>A135+1</f>
        <v>1164</v>
      </c>
      <c r="B136" s="221" t="s">
        <v>423</v>
      </c>
      <c r="C136" s="483">
        <v>0</v>
      </c>
      <c r="D136" s="483"/>
      <c r="E136" s="492"/>
    </row>
    <row r="137" spans="1:5" s="374" customFormat="1" ht="28.5">
      <c r="A137" s="373">
        <f>A136+1</f>
        <v>1165</v>
      </c>
      <c r="B137" s="221" t="s">
        <v>424</v>
      </c>
      <c r="C137" s="483">
        <v>0</v>
      </c>
      <c r="D137" s="483"/>
      <c r="E137" s="479"/>
    </row>
    <row r="138" spans="1:5" s="374" customFormat="1" ht="42.75">
      <c r="A138" s="373">
        <f>A137+1</f>
        <v>1166</v>
      </c>
      <c r="B138" s="221" t="s">
        <v>1092</v>
      </c>
      <c r="C138" s="483">
        <v>0</v>
      </c>
      <c r="D138" s="483"/>
      <c r="E138" s="492"/>
    </row>
    <row r="139" spans="1:5" s="374" customFormat="1" ht="15.75">
      <c r="A139" s="241"/>
      <c r="B139" s="303" t="s">
        <v>1099</v>
      </c>
      <c r="C139" s="30"/>
      <c r="D139" s="30"/>
      <c r="E139" s="501"/>
    </row>
    <row r="140" spans="1:5" s="374" customFormat="1" ht="14.25">
      <c r="A140" s="248"/>
      <c r="B140" s="244" t="s">
        <v>634</v>
      </c>
      <c r="C140" s="29"/>
      <c r="D140" s="29"/>
      <c r="E140" s="26"/>
    </row>
    <row r="141" spans="1:5" s="374" customFormat="1" ht="57">
      <c r="A141" s="373">
        <f>A138+1</f>
        <v>1167</v>
      </c>
      <c r="B141" s="219" t="s">
        <v>1100</v>
      </c>
      <c r="C141" s="483">
        <v>0</v>
      </c>
      <c r="D141" s="483"/>
      <c r="E141" s="492"/>
    </row>
    <row r="142" spans="1:5" s="374" customFormat="1" ht="14.25">
      <c r="A142" s="373">
        <f>A141+1</f>
        <v>1168</v>
      </c>
      <c r="B142" s="219" t="s">
        <v>1101</v>
      </c>
      <c r="C142" s="483">
        <v>0</v>
      </c>
      <c r="D142" s="483"/>
      <c r="E142" s="492"/>
    </row>
    <row r="143" spans="1:5" s="374" customFormat="1" ht="28.5">
      <c r="A143" s="373">
        <f>A142+1</f>
        <v>1169</v>
      </c>
      <c r="B143" s="219" t="s">
        <v>1102</v>
      </c>
      <c r="C143" s="483">
        <v>0</v>
      </c>
      <c r="D143" s="483"/>
      <c r="E143" s="479"/>
    </row>
    <row r="144" spans="1:5" s="374" customFormat="1" ht="14.25">
      <c r="A144" s="248"/>
      <c r="B144" s="244" t="s">
        <v>249</v>
      </c>
      <c r="C144" s="29"/>
      <c r="D144" s="29"/>
      <c r="E144" s="26"/>
    </row>
    <row r="145" spans="1:5" s="374" customFormat="1" ht="28.5">
      <c r="A145" s="373">
        <f>A143+1</f>
        <v>1170</v>
      </c>
      <c r="B145" s="221" t="s">
        <v>250</v>
      </c>
      <c r="C145" s="483">
        <v>0</v>
      </c>
      <c r="D145" s="483"/>
      <c r="E145" s="479"/>
    </row>
    <row r="146" spans="1:5" s="374" customFormat="1" ht="14.25">
      <c r="A146" s="248"/>
      <c r="B146" s="244" t="s">
        <v>251</v>
      </c>
      <c r="C146" s="29"/>
      <c r="D146" s="29"/>
      <c r="E146" s="526"/>
    </row>
    <row r="147" spans="1:5" s="374" customFormat="1" ht="42.75">
      <c r="A147" s="373">
        <f>A145+1</f>
        <v>1171</v>
      </c>
      <c r="B147" s="221" t="s">
        <v>569</v>
      </c>
      <c r="C147" s="483">
        <v>0</v>
      </c>
      <c r="D147" s="483"/>
      <c r="E147" s="479"/>
    </row>
    <row r="148" spans="1:5" s="374" customFormat="1" ht="28.5">
      <c r="A148" s="373">
        <f>A147+1</f>
        <v>1172</v>
      </c>
      <c r="B148" s="221" t="s">
        <v>849</v>
      </c>
      <c r="C148" s="483">
        <v>0</v>
      </c>
      <c r="D148" s="483"/>
      <c r="E148" s="479"/>
    </row>
    <row r="149" spans="1:5" s="374" customFormat="1" ht="28.5">
      <c r="A149" s="373">
        <f>A148+1</f>
        <v>1173</v>
      </c>
      <c r="B149" s="221" t="s">
        <v>850</v>
      </c>
      <c r="C149" s="483">
        <v>0</v>
      </c>
      <c r="D149" s="483"/>
      <c r="E149" s="479"/>
    </row>
    <row r="150" spans="1:5" s="374" customFormat="1" ht="28.5">
      <c r="A150" s="373">
        <f>A149+1</f>
        <v>1174</v>
      </c>
      <c r="B150" s="219" t="s">
        <v>1845</v>
      </c>
      <c r="C150" s="483">
        <v>0</v>
      </c>
      <c r="D150" s="483"/>
      <c r="E150" s="492"/>
    </row>
    <row r="151" spans="1:5" s="374" customFormat="1" ht="28.5">
      <c r="A151" s="373">
        <f>A150+1</f>
        <v>1175</v>
      </c>
      <c r="B151" s="221" t="s">
        <v>48</v>
      </c>
      <c r="C151" s="483">
        <v>0</v>
      </c>
      <c r="D151" s="483"/>
      <c r="E151" s="479"/>
    </row>
    <row r="152" spans="1:5" s="374" customFormat="1" ht="14.25">
      <c r="A152" s="248"/>
      <c r="B152" s="244" t="s">
        <v>1848</v>
      </c>
      <c r="C152" s="29"/>
      <c r="D152" s="29"/>
      <c r="E152" s="26"/>
    </row>
    <row r="153" spans="1:5" s="374" customFormat="1" ht="28.5">
      <c r="A153" s="373">
        <f>A151+1</f>
        <v>1176</v>
      </c>
      <c r="B153" s="221" t="s">
        <v>1849</v>
      </c>
      <c r="C153" s="483">
        <v>0</v>
      </c>
      <c r="D153" s="483"/>
      <c r="E153" s="492"/>
    </row>
    <row r="154" spans="1:5" s="374" customFormat="1" ht="57">
      <c r="A154" s="373">
        <f>A153+1</f>
        <v>1177</v>
      </c>
      <c r="B154" s="221" t="s">
        <v>1565</v>
      </c>
      <c r="C154" s="483">
        <v>0</v>
      </c>
      <c r="D154" s="483"/>
      <c r="E154" s="492"/>
    </row>
    <row r="155" spans="1:5" s="374" customFormat="1" ht="57">
      <c r="A155" s="373">
        <f>A154+1</f>
        <v>1178</v>
      </c>
      <c r="B155" s="221" t="s">
        <v>471</v>
      </c>
      <c r="C155" s="483">
        <v>0</v>
      </c>
      <c r="D155" s="483"/>
      <c r="E155" s="479"/>
    </row>
    <row r="156" spans="1:5" s="374" customFormat="1" ht="28.5">
      <c r="A156" s="373">
        <f>A155+1</f>
        <v>1179</v>
      </c>
      <c r="B156" s="221" t="s">
        <v>472</v>
      </c>
      <c r="C156" s="483">
        <v>0</v>
      </c>
      <c r="D156" s="483"/>
      <c r="E156" s="479"/>
    </row>
    <row r="157" spans="1:5" s="284" customFormat="1" ht="14.25">
      <c r="A157" s="373">
        <f>A156+1</f>
        <v>1180</v>
      </c>
      <c r="B157" s="219" t="s">
        <v>1566</v>
      </c>
      <c r="C157" s="483">
        <v>0</v>
      </c>
      <c r="D157" s="483"/>
      <c r="E157" s="492"/>
    </row>
    <row r="158" spans="1:5" s="284" customFormat="1" ht="15.75">
      <c r="A158" s="241"/>
      <c r="B158" s="303" t="s">
        <v>473</v>
      </c>
      <c r="C158" s="30"/>
      <c r="D158" s="30"/>
      <c r="E158" s="480"/>
    </row>
    <row r="159" spans="1:5" s="284" customFormat="1" ht="14.25">
      <c r="A159" s="248"/>
      <c r="B159" s="244" t="s">
        <v>473</v>
      </c>
      <c r="C159" s="29"/>
      <c r="D159" s="29"/>
      <c r="E159" s="26"/>
    </row>
    <row r="160" spans="1:5" s="284" customFormat="1" ht="28.5">
      <c r="A160" s="373">
        <f>A157+1</f>
        <v>1181</v>
      </c>
      <c r="B160" s="221" t="s">
        <v>474</v>
      </c>
      <c r="C160" s="483">
        <v>0</v>
      </c>
      <c r="D160" s="483"/>
      <c r="E160" s="479"/>
    </row>
    <row r="161" spans="1:5" s="284" customFormat="1" ht="28.5">
      <c r="A161" s="373">
        <f aca="true" t="shared" si="8" ref="A161:A170">A160+1</f>
        <v>1182</v>
      </c>
      <c r="B161" s="221" t="s">
        <v>475</v>
      </c>
      <c r="C161" s="483">
        <v>0</v>
      </c>
      <c r="D161" s="483"/>
      <c r="E161" s="479"/>
    </row>
    <row r="162" spans="1:5" s="284" customFormat="1" ht="42.75">
      <c r="A162" s="373">
        <f t="shared" si="8"/>
        <v>1183</v>
      </c>
      <c r="B162" s="221" t="s">
        <v>635</v>
      </c>
      <c r="C162" s="483">
        <v>0</v>
      </c>
      <c r="D162" s="483"/>
      <c r="E162" s="479"/>
    </row>
    <row r="163" spans="1:5" s="284" customFormat="1" ht="28.5">
      <c r="A163" s="373">
        <f t="shared" si="8"/>
        <v>1184</v>
      </c>
      <c r="B163" s="221" t="s">
        <v>476</v>
      </c>
      <c r="C163" s="483">
        <v>0</v>
      </c>
      <c r="D163" s="483"/>
      <c r="E163" s="479"/>
    </row>
    <row r="164" spans="1:5" s="284" customFormat="1" ht="28.5">
      <c r="A164" s="373">
        <f t="shared" si="8"/>
        <v>1185</v>
      </c>
      <c r="B164" s="221" t="s">
        <v>477</v>
      </c>
      <c r="C164" s="483">
        <v>0</v>
      </c>
      <c r="D164" s="483"/>
      <c r="E164" s="479"/>
    </row>
    <row r="165" spans="1:5" s="284" customFormat="1" ht="42.75">
      <c r="A165" s="373">
        <f t="shared" si="8"/>
        <v>1186</v>
      </c>
      <c r="B165" s="221" t="s">
        <v>478</v>
      </c>
      <c r="C165" s="483">
        <v>0</v>
      </c>
      <c r="D165" s="483"/>
      <c r="E165" s="479"/>
    </row>
    <row r="166" spans="1:5" s="374" customFormat="1" ht="42.75">
      <c r="A166" s="373">
        <f t="shared" si="8"/>
        <v>1187</v>
      </c>
      <c r="B166" s="221" t="s">
        <v>763</v>
      </c>
      <c r="C166" s="483">
        <v>0</v>
      </c>
      <c r="D166" s="483"/>
      <c r="E166" s="479"/>
    </row>
    <row r="167" spans="1:5" s="374" customFormat="1" ht="28.5">
      <c r="A167" s="373">
        <f t="shared" si="8"/>
        <v>1188</v>
      </c>
      <c r="B167" s="221" t="s">
        <v>636</v>
      </c>
      <c r="C167" s="483">
        <v>0</v>
      </c>
      <c r="D167" s="483"/>
      <c r="E167" s="479"/>
    </row>
    <row r="168" spans="1:5" s="374" customFormat="1" ht="28.5">
      <c r="A168" s="373">
        <f t="shared" si="8"/>
        <v>1189</v>
      </c>
      <c r="B168" s="221" t="s">
        <v>1567</v>
      </c>
      <c r="C168" s="483">
        <v>0</v>
      </c>
      <c r="D168" s="483"/>
      <c r="E168" s="479"/>
    </row>
    <row r="169" spans="1:5" s="374" customFormat="1" ht="28.5">
      <c r="A169" s="373">
        <f t="shared" si="8"/>
        <v>1190</v>
      </c>
      <c r="B169" s="221" t="s">
        <v>1299</v>
      </c>
      <c r="C169" s="483">
        <v>0</v>
      </c>
      <c r="D169" s="483"/>
      <c r="E169" s="479"/>
    </row>
    <row r="170" spans="1:5" s="374" customFormat="1" ht="57">
      <c r="A170" s="373">
        <f t="shared" si="8"/>
        <v>1191</v>
      </c>
      <c r="B170" s="221" t="s">
        <v>527</v>
      </c>
      <c r="C170" s="483">
        <v>0</v>
      </c>
      <c r="D170" s="483"/>
      <c r="E170" s="479"/>
    </row>
    <row r="171" spans="1:5" s="374" customFormat="1" ht="14.25">
      <c r="A171" s="248"/>
      <c r="B171" s="244" t="s">
        <v>528</v>
      </c>
      <c r="C171" s="29"/>
      <c r="D171" s="29"/>
      <c r="E171" s="26"/>
    </row>
    <row r="172" spans="1:5" s="374" customFormat="1" ht="42.75">
      <c r="A172" s="373">
        <f>A170+1</f>
        <v>1192</v>
      </c>
      <c r="B172" s="221" t="s">
        <v>1568</v>
      </c>
      <c r="C172" s="483">
        <v>0</v>
      </c>
      <c r="D172" s="483"/>
      <c r="E172" s="479"/>
    </row>
    <row r="173" spans="1:5" s="374" customFormat="1" ht="28.5">
      <c r="A173" s="373">
        <f>A172+1</f>
        <v>1193</v>
      </c>
      <c r="B173" s="221" t="s">
        <v>1585</v>
      </c>
      <c r="C173" s="483">
        <v>0</v>
      </c>
      <c r="D173" s="483"/>
      <c r="E173" s="479"/>
    </row>
    <row r="174" spans="1:5" s="374" customFormat="1" ht="14.25">
      <c r="A174" s="248"/>
      <c r="B174" s="244" t="s">
        <v>1303</v>
      </c>
      <c r="C174" s="29"/>
      <c r="D174" s="29"/>
      <c r="E174" s="26"/>
    </row>
    <row r="175" spans="1:5" s="374" customFormat="1" ht="42.75">
      <c r="A175" s="373">
        <f>A173+1</f>
        <v>1194</v>
      </c>
      <c r="B175" s="221" t="s">
        <v>1696</v>
      </c>
      <c r="C175" s="483">
        <v>0</v>
      </c>
      <c r="D175" s="483"/>
      <c r="E175" s="479"/>
    </row>
    <row r="176" spans="1:5" s="374" customFormat="1" ht="14.25">
      <c r="A176" s="248"/>
      <c r="B176" s="244" t="s">
        <v>1697</v>
      </c>
      <c r="C176" s="29"/>
      <c r="D176" s="29"/>
      <c r="E176" s="26"/>
    </row>
    <row r="177" spans="1:5" s="374" customFormat="1" ht="42.75">
      <c r="A177" s="373">
        <f>A175+1</f>
        <v>1195</v>
      </c>
      <c r="B177" s="221" t="s">
        <v>13</v>
      </c>
      <c r="C177" s="483">
        <v>0</v>
      </c>
      <c r="D177" s="483"/>
      <c r="E177" s="479"/>
    </row>
    <row r="178" spans="1:5" s="374" customFormat="1" ht="15.75">
      <c r="A178" s="241"/>
      <c r="B178" s="303" t="s">
        <v>14</v>
      </c>
      <c r="C178" s="30"/>
      <c r="D178" s="30"/>
      <c r="E178" s="480"/>
    </row>
    <row r="179" spans="1:5" s="374" customFormat="1" ht="28.5">
      <c r="A179" s="373">
        <f>A177+1</f>
        <v>1196</v>
      </c>
      <c r="B179" s="221" t="s">
        <v>15</v>
      </c>
      <c r="C179" s="483">
        <v>0</v>
      </c>
      <c r="D179" s="483"/>
      <c r="E179" s="479"/>
    </row>
    <row r="180" spans="1:5" s="374" customFormat="1" ht="28.5">
      <c r="A180" s="373">
        <f>A179+1</f>
        <v>1197</v>
      </c>
      <c r="B180" s="221" t="s">
        <v>16</v>
      </c>
      <c r="C180" s="483">
        <v>0</v>
      </c>
      <c r="D180" s="483"/>
      <c r="E180" s="479"/>
    </row>
    <row r="181" spans="1:5" s="374" customFormat="1" ht="28.5">
      <c r="A181" s="373">
        <f>A180+1</f>
        <v>1198</v>
      </c>
      <c r="B181" s="219" t="s">
        <v>901</v>
      </c>
      <c r="C181" s="483">
        <v>0</v>
      </c>
      <c r="D181" s="483"/>
      <c r="E181" s="479"/>
    </row>
    <row r="182" spans="1:5" s="284" customFormat="1" ht="15.75">
      <c r="A182" s="241"/>
      <c r="B182" s="303" t="s">
        <v>1098</v>
      </c>
      <c r="C182" s="30"/>
      <c r="D182" s="30"/>
      <c r="E182" s="480"/>
    </row>
    <row r="183" spans="1:5" s="374" customFormat="1" ht="28.5">
      <c r="A183" s="373">
        <f>A181+1</f>
        <v>1199</v>
      </c>
      <c r="B183" s="219" t="s">
        <v>902</v>
      </c>
      <c r="C183" s="483">
        <v>0</v>
      </c>
      <c r="D183" s="483"/>
      <c r="E183" s="492"/>
    </row>
    <row r="184" spans="1:5" s="374" customFormat="1" ht="28.5">
      <c r="A184" s="373">
        <f>A183+1</f>
        <v>1200</v>
      </c>
      <c r="B184" s="219" t="s">
        <v>1569</v>
      </c>
      <c r="C184" s="483">
        <v>0</v>
      </c>
      <c r="D184" s="483"/>
      <c r="E184" s="479"/>
    </row>
    <row r="185" spans="1:5" s="284" customFormat="1" ht="15">
      <c r="A185" s="201"/>
      <c r="B185" s="222"/>
      <c r="C185" s="198"/>
      <c r="D185" s="199"/>
      <c r="E185" s="200"/>
    </row>
    <row r="186" spans="1:5" s="374" customFormat="1" ht="18">
      <c r="A186" s="152"/>
      <c r="B186" s="152" t="s">
        <v>1387</v>
      </c>
      <c r="C186" s="375"/>
      <c r="D186" s="375"/>
      <c r="E186" s="376"/>
    </row>
    <row r="187" spans="1:5" s="284" customFormat="1" ht="14.25">
      <c r="A187" s="223"/>
      <c r="B187" s="224"/>
      <c r="C187" s="209"/>
      <c r="D187" s="209"/>
      <c r="E187" s="377"/>
    </row>
    <row r="188" spans="1:5" s="374" customFormat="1" ht="14.25">
      <c r="A188" s="470" t="s">
        <v>184</v>
      </c>
      <c r="B188" s="224"/>
      <c r="C188" s="209"/>
      <c r="D188" s="209"/>
      <c r="E188" s="377"/>
    </row>
    <row r="189" spans="1:5" s="374" customFormat="1" ht="14.25">
      <c r="A189" s="223"/>
      <c r="B189" s="224"/>
      <c r="C189" s="209"/>
      <c r="D189" s="209"/>
      <c r="E189" s="377"/>
    </row>
    <row r="190" spans="1:5" s="374" customFormat="1" ht="14.25">
      <c r="A190" s="223"/>
      <c r="B190" s="224"/>
      <c r="C190" s="209"/>
      <c r="D190" s="209"/>
      <c r="E190" s="377"/>
    </row>
    <row r="191" spans="1:5" s="284" customFormat="1" ht="14.25">
      <c r="A191" s="223"/>
      <c r="B191" s="224"/>
      <c r="C191" s="209"/>
      <c r="D191" s="209"/>
      <c r="E191" s="377"/>
    </row>
    <row r="192" spans="1:5" s="374" customFormat="1" ht="14.25">
      <c r="A192" s="223"/>
      <c r="B192" s="224"/>
      <c r="C192" s="209"/>
      <c r="D192" s="209"/>
      <c r="E192" s="377"/>
    </row>
    <row r="193" spans="1:5" s="284" customFormat="1" ht="14.25">
      <c r="A193" s="223"/>
      <c r="B193" s="224"/>
      <c r="C193" s="209"/>
      <c r="D193" s="209"/>
      <c r="E193" s="377"/>
    </row>
    <row r="194" spans="1:5" s="374" customFormat="1" ht="14.25">
      <c r="A194" s="223"/>
      <c r="B194" s="224"/>
      <c r="C194" s="209"/>
      <c r="D194" s="209"/>
      <c r="E194" s="377"/>
    </row>
    <row r="196" spans="1:5" s="374" customFormat="1" ht="14.25">
      <c r="A196" s="223"/>
      <c r="B196" s="224"/>
      <c r="C196" s="209"/>
      <c r="D196" s="209"/>
      <c r="E196" s="377"/>
    </row>
    <row r="197" spans="1:5" s="374" customFormat="1" ht="14.25">
      <c r="A197" s="223"/>
      <c r="B197" s="224"/>
      <c r="C197" s="209"/>
      <c r="D197" s="209"/>
      <c r="E197" s="377"/>
    </row>
    <row r="198" spans="1:5" s="374" customFormat="1" ht="14.25">
      <c r="A198" s="223"/>
      <c r="B198" s="224"/>
      <c r="C198" s="209"/>
      <c r="D198" s="209"/>
      <c r="E198" s="377"/>
    </row>
    <row r="243" ht="14.25">
      <c r="B243"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r:id="rId1"/>
  <headerFooter alignWithMargins="0">
    <oddFooter>&amp;CConfidential Information.  Not to be shared with any other party without written consent of the City of Winnipeg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251"/>
  <sheetViews>
    <sheetView workbookViewId="0" topLeftCell="A1">
      <selection activeCell="E8" sqref="E8"/>
    </sheetView>
  </sheetViews>
  <sheetFormatPr defaultColWidth="9.140625" defaultRowHeight="12.75"/>
  <cols>
    <col min="1" max="1" width="10.421875" style="223" customWidth="1"/>
    <col min="2" max="2" width="60.7109375" style="224" customWidth="1"/>
    <col min="3" max="4" width="11.7109375" style="394" customWidth="1"/>
    <col min="5" max="5" width="32.8515625" style="284" customWidth="1"/>
    <col min="6" max="6" width="44.28125" style="224" customWidth="1"/>
    <col min="7" max="7" width="39.57421875" style="224" customWidth="1"/>
    <col min="8" max="16384" width="9.140625" style="224" customWidth="1"/>
  </cols>
  <sheetData>
    <row r="1" spans="1:5" ht="18">
      <c r="A1" s="229" t="s">
        <v>565</v>
      </c>
      <c r="B1" s="364" t="s">
        <v>95</v>
      </c>
      <c r="C1" s="364" t="s">
        <v>1409</v>
      </c>
      <c r="D1" s="364"/>
      <c r="E1" s="364" t="s">
        <v>1409</v>
      </c>
    </row>
    <row r="2" spans="1:5" ht="24.75" customHeight="1">
      <c r="A2" s="224" t="s">
        <v>1409</v>
      </c>
      <c r="B2" s="265" t="str">
        <f>+Cover!B8</f>
        <v>Bidder Name</v>
      </c>
      <c r="C2" s="265" t="s">
        <v>1409</v>
      </c>
      <c r="D2" s="265"/>
      <c r="E2" s="265" t="s">
        <v>1409</v>
      </c>
    </row>
    <row r="3" spans="1:5" ht="18">
      <c r="A3" s="214" t="s">
        <v>1874</v>
      </c>
      <c r="B3" s="169"/>
      <c r="C3" s="378"/>
      <c r="D3" s="378"/>
      <c r="E3" s="379"/>
    </row>
    <row r="4" spans="1:5" s="316" customFormat="1" ht="14.25">
      <c r="A4" s="215" t="s">
        <v>296</v>
      </c>
      <c r="B4" s="209"/>
      <c r="C4" s="380"/>
      <c r="D4" s="380"/>
      <c r="E4" s="381"/>
    </row>
    <row r="5" spans="1:7" s="383" customFormat="1" ht="25.5">
      <c r="A5" s="382" t="s">
        <v>458</v>
      </c>
      <c r="B5" s="148" t="s">
        <v>75</v>
      </c>
      <c r="C5" s="148" t="s">
        <v>1747</v>
      </c>
      <c r="D5" s="148" t="s">
        <v>1560</v>
      </c>
      <c r="E5" s="148" t="s">
        <v>1114</v>
      </c>
      <c r="G5" s="384"/>
    </row>
    <row r="6" spans="1:9" ht="15.75">
      <c r="A6" s="302"/>
      <c r="B6" s="254" t="s">
        <v>1237</v>
      </c>
      <c r="C6" s="385"/>
      <c r="D6" s="385"/>
      <c r="E6" s="386"/>
      <c r="I6" s="205"/>
    </row>
    <row r="7" spans="1:9" ht="14.25">
      <c r="A7" s="244"/>
      <c r="B7" s="244" t="s">
        <v>128</v>
      </c>
      <c r="C7" s="243"/>
      <c r="D7" s="243"/>
      <c r="E7" s="244"/>
      <c r="I7" s="205"/>
    </row>
    <row r="8" spans="1:9" s="284" customFormat="1" ht="28.5">
      <c r="A8" s="246">
        <f>'Service Order Management'!A184+1</f>
        <v>1201</v>
      </c>
      <c r="B8" s="219" t="s">
        <v>1167</v>
      </c>
      <c r="C8" s="25">
        <v>0</v>
      </c>
      <c r="D8" s="25"/>
      <c r="E8" s="298"/>
      <c r="I8" s="205"/>
    </row>
    <row r="9" spans="1:9" s="284" customFormat="1" ht="28.5">
      <c r="A9" s="246">
        <f aca="true" t="shared" si="0" ref="A9:A14">A8+1</f>
        <v>1202</v>
      </c>
      <c r="B9" s="219" t="s">
        <v>1166</v>
      </c>
      <c r="C9" s="25">
        <v>0</v>
      </c>
      <c r="D9" s="25"/>
      <c r="E9" s="298"/>
      <c r="I9" s="205"/>
    </row>
    <row r="10" spans="1:9" s="284" customFormat="1" ht="57">
      <c r="A10" s="246">
        <f>A9+1</f>
        <v>1203</v>
      </c>
      <c r="B10" s="219" t="s">
        <v>928</v>
      </c>
      <c r="C10" s="25">
        <v>0</v>
      </c>
      <c r="D10" s="25"/>
      <c r="E10" s="298"/>
      <c r="I10" s="205"/>
    </row>
    <row r="11" spans="1:9" s="284" customFormat="1" ht="28.5">
      <c r="A11" s="246">
        <f t="shared" si="0"/>
        <v>1204</v>
      </c>
      <c r="B11" s="219" t="s">
        <v>929</v>
      </c>
      <c r="C11" s="25">
        <v>0</v>
      </c>
      <c r="D11" s="25"/>
      <c r="E11" s="298"/>
      <c r="I11" s="204"/>
    </row>
    <row r="12" spans="1:9" s="284" customFormat="1" ht="57">
      <c r="A12" s="246">
        <f t="shared" si="0"/>
        <v>1205</v>
      </c>
      <c r="B12" s="219" t="s">
        <v>1152</v>
      </c>
      <c r="C12" s="25">
        <v>0</v>
      </c>
      <c r="D12" s="25"/>
      <c r="E12" s="298"/>
      <c r="I12" s="204"/>
    </row>
    <row r="13" spans="1:5" s="281" customFormat="1" ht="42.75">
      <c r="A13" s="246">
        <f t="shared" si="0"/>
        <v>1206</v>
      </c>
      <c r="B13" s="221" t="s">
        <v>1875</v>
      </c>
      <c r="C13" s="500">
        <v>0</v>
      </c>
      <c r="D13" s="482"/>
      <c r="E13" s="479"/>
    </row>
    <row r="14" spans="1:5" s="281" customFormat="1" ht="28.5">
      <c r="A14" s="246">
        <f t="shared" si="0"/>
        <v>1207</v>
      </c>
      <c r="B14" s="221" t="s">
        <v>726</v>
      </c>
      <c r="C14" s="500">
        <v>0</v>
      </c>
      <c r="D14" s="527"/>
      <c r="E14" s="525"/>
    </row>
    <row r="15" spans="1:9" s="284" customFormat="1" ht="14.25">
      <c r="A15" s="248"/>
      <c r="B15" s="244" t="s">
        <v>338</v>
      </c>
      <c r="C15" s="29"/>
      <c r="D15" s="29"/>
      <c r="E15" s="26"/>
      <c r="I15" s="204"/>
    </row>
    <row r="16" spans="1:9" s="284" customFormat="1" ht="28.5">
      <c r="A16" s="246">
        <f>A14+1</f>
        <v>1208</v>
      </c>
      <c r="B16" s="387" t="s">
        <v>1066</v>
      </c>
      <c r="C16" s="25">
        <v>0</v>
      </c>
      <c r="D16" s="25"/>
      <c r="E16" s="298"/>
      <c r="I16" s="204"/>
    </row>
    <row r="17" spans="1:9" s="284" customFormat="1" ht="28.5">
      <c r="A17" s="246">
        <f aca="true" t="shared" si="1" ref="A17:A28">A16+1</f>
        <v>1209</v>
      </c>
      <c r="B17" s="387" t="s">
        <v>1067</v>
      </c>
      <c r="C17" s="25">
        <v>0</v>
      </c>
      <c r="D17" s="25"/>
      <c r="E17" s="298"/>
      <c r="I17" s="204"/>
    </row>
    <row r="18" spans="1:9" s="284" customFormat="1" ht="28.5">
      <c r="A18" s="246">
        <f t="shared" si="1"/>
        <v>1210</v>
      </c>
      <c r="B18" s="219" t="s">
        <v>1857</v>
      </c>
      <c r="C18" s="25">
        <v>0</v>
      </c>
      <c r="D18" s="25"/>
      <c r="E18" s="298"/>
      <c r="I18" s="204"/>
    </row>
    <row r="19" spans="1:9" s="284" customFormat="1" ht="28.5">
      <c r="A19" s="246">
        <f t="shared" si="1"/>
        <v>1211</v>
      </c>
      <c r="B19" s="219" t="s">
        <v>1858</v>
      </c>
      <c r="C19" s="25">
        <v>0</v>
      </c>
      <c r="D19" s="25"/>
      <c r="E19" s="298"/>
      <c r="I19" s="204"/>
    </row>
    <row r="20" spans="1:9" s="284" customFormat="1" ht="28.5">
      <c r="A20" s="246">
        <f t="shared" si="1"/>
        <v>1212</v>
      </c>
      <c r="B20" s="219" t="s">
        <v>1888</v>
      </c>
      <c r="C20" s="25">
        <v>0</v>
      </c>
      <c r="D20" s="25"/>
      <c r="E20" s="298"/>
      <c r="I20" s="204"/>
    </row>
    <row r="21" spans="1:9" s="284" customFormat="1" ht="28.5">
      <c r="A21" s="246">
        <f t="shared" si="1"/>
        <v>1213</v>
      </c>
      <c r="B21" s="219" t="s">
        <v>241</v>
      </c>
      <c r="C21" s="25">
        <v>0</v>
      </c>
      <c r="D21" s="25"/>
      <c r="E21" s="298"/>
      <c r="I21" s="204"/>
    </row>
    <row r="22" spans="1:9" s="284" customFormat="1" ht="29.25">
      <c r="A22" s="246">
        <f t="shared" si="1"/>
        <v>1214</v>
      </c>
      <c r="B22" s="219" t="s">
        <v>1877</v>
      </c>
      <c r="C22" s="25">
        <v>0</v>
      </c>
      <c r="D22" s="25"/>
      <c r="E22" s="298"/>
      <c r="I22" s="204"/>
    </row>
    <row r="23" spans="1:9" s="284" customFormat="1" ht="42.75">
      <c r="A23" s="246">
        <f t="shared" si="1"/>
        <v>1215</v>
      </c>
      <c r="B23" s="219" t="s">
        <v>339</v>
      </c>
      <c r="C23" s="25">
        <v>0</v>
      </c>
      <c r="D23" s="25"/>
      <c r="E23" s="298"/>
      <c r="I23" s="204"/>
    </row>
    <row r="24" spans="1:9" s="284" customFormat="1" ht="85.5">
      <c r="A24" s="246">
        <f t="shared" si="1"/>
        <v>1216</v>
      </c>
      <c r="B24" s="219" t="s">
        <v>1064</v>
      </c>
      <c r="C24" s="25">
        <v>0</v>
      </c>
      <c r="D24" s="25"/>
      <c r="E24" s="298"/>
      <c r="I24" s="204"/>
    </row>
    <row r="25" spans="1:9" s="284" customFormat="1" ht="57">
      <c r="A25" s="246">
        <f t="shared" si="1"/>
        <v>1217</v>
      </c>
      <c r="B25" s="219" t="s">
        <v>1878</v>
      </c>
      <c r="C25" s="25">
        <v>0</v>
      </c>
      <c r="D25" s="25"/>
      <c r="E25" s="298"/>
      <c r="I25" s="204"/>
    </row>
    <row r="26" spans="1:9" s="284" customFormat="1" ht="42.75">
      <c r="A26" s="246">
        <f t="shared" si="1"/>
        <v>1218</v>
      </c>
      <c r="B26" s="219" t="s">
        <v>262</v>
      </c>
      <c r="C26" s="25">
        <v>0</v>
      </c>
      <c r="D26" s="25"/>
      <c r="E26" s="298"/>
      <c r="I26" s="204"/>
    </row>
    <row r="27" spans="1:9" s="284" customFormat="1" ht="42.75">
      <c r="A27" s="246">
        <f t="shared" si="1"/>
        <v>1219</v>
      </c>
      <c r="B27" s="267" t="s">
        <v>263</v>
      </c>
      <c r="C27" s="25">
        <v>0</v>
      </c>
      <c r="D27" s="25"/>
      <c r="E27" s="298"/>
      <c r="I27" s="204"/>
    </row>
    <row r="28" spans="1:9" s="284" customFormat="1" ht="28.5">
      <c r="A28" s="246">
        <f t="shared" si="1"/>
        <v>1220</v>
      </c>
      <c r="B28" s="219" t="s">
        <v>242</v>
      </c>
      <c r="C28" s="25">
        <v>0</v>
      </c>
      <c r="D28" s="25"/>
      <c r="E28" s="298"/>
      <c r="I28" s="204"/>
    </row>
    <row r="29" spans="1:9" s="284" customFormat="1" ht="14.25">
      <c r="A29" s="248"/>
      <c r="B29" s="249" t="s">
        <v>566</v>
      </c>
      <c r="C29" s="29"/>
      <c r="D29" s="29"/>
      <c r="E29" s="26"/>
      <c r="I29" s="204"/>
    </row>
    <row r="30" spans="1:9" s="284" customFormat="1" ht="14.25">
      <c r="A30" s="246">
        <f>A28+1</f>
        <v>1221</v>
      </c>
      <c r="B30" s="219" t="s">
        <v>1165</v>
      </c>
      <c r="C30" s="25">
        <v>0</v>
      </c>
      <c r="D30" s="25"/>
      <c r="E30" s="298"/>
      <c r="I30" s="204"/>
    </row>
    <row r="31" spans="1:9" s="284" customFormat="1" ht="14.25">
      <c r="A31" s="246">
        <f aca="true" t="shared" si="2" ref="A31:A45">A30+1</f>
        <v>1222</v>
      </c>
      <c r="B31" s="219" t="s">
        <v>116</v>
      </c>
      <c r="C31" s="25">
        <v>0</v>
      </c>
      <c r="D31" s="25"/>
      <c r="E31" s="298"/>
      <c r="I31" s="204"/>
    </row>
    <row r="32" spans="1:9" s="284" customFormat="1" ht="14.25">
      <c r="A32" s="246">
        <f t="shared" si="2"/>
        <v>1223</v>
      </c>
      <c r="B32" s="219" t="s">
        <v>117</v>
      </c>
      <c r="C32" s="25">
        <v>0</v>
      </c>
      <c r="D32" s="25"/>
      <c r="E32" s="298"/>
      <c r="F32" s="202"/>
      <c r="G32" s="326"/>
      <c r="H32" s="388"/>
      <c r="I32" s="204"/>
    </row>
    <row r="33" spans="1:9" s="284" customFormat="1" ht="14.25">
      <c r="A33" s="246">
        <f t="shared" si="2"/>
        <v>1224</v>
      </c>
      <c r="B33" s="219" t="s">
        <v>118</v>
      </c>
      <c r="C33" s="25">
        <v>0</v>
      </c>
      <c r="D33" s="25"/>
      <c r="E33" s="298"/>
      <c r="F33" s="202"/>
      <c r="G33" s="326"/>
      <c r="H33" s="388"/>
      <c r="I33" s="204"/>
    </row>
    <row r="34" spans="1:5" s="284" customFormat="1" ht="14.25">
      <c r="A34" s="246">
        <f t="shared" si="2"/>
        <v>1225</v>
      </c>
      <c r="B34" s="219" t="s">
        <v>119</v>
      </c>
      <c r="C34" s="25">
        <v>0</v>
      </c>
      <c r="D34" s="25"/>
      <c r="E34" s="298"/>
    </row>
    <row r="35" spans="1:5" s="284" customFormat="1" ht="14.25">
      <c r="A35" s="246">
        <f t="shared" si="2"/>
        <v>1226</v>
      </c>
      <c r="B35" s="219" t="s">
        <v>120</v>
      </c>
      <c r="C35" s="25">
        <v>0</v>
      </c>
      <c r="D35" s="25"/>
      <c r="E35" s="298"/>
    </row>
    <row r="36" spans="1:5" s="284" customFormat="1" ht="14.25">
      <c r="A36" s="246">
        <f t="shared" si="2"/>
        <v>1227</v>
      </c>
      <c r="B36" s="219" t="s">
        <v>121</v>
      </c>
      <c r="C36" s="25">
        <v>0</v>
      </c>
      <c r="D36" s="25"/>
      <c r="E36" s="298"/>
    </row>
    <row r="37" spans="1:8" s="284" customFormat="1" ht="28.5">
      <c r="A37" s="246">
        <f t="shared" si="2"/>
        <v>1228</v>
      </c>
      <c r="B37" s="219" t="s">
        <v>122</v>
      </c>
      <c r="C37" s="25">
        <v>0</v>
      </c>
      <c r="D37" s="25"/>
      <c r="E37" s="298"/>
      <c r="H37" s="333"/>
    </row>
    <row r="38" spans="1:8" s="284" customFormat="1" ht="14.25">
      <c r="A38" s="246">
        <f t="shared" si="2"/>
        <v>1229</v>
      </c>
      <c r="B38" s="219" t="s">
        <v>123</v>
      </c>
      <c r="C38" s="25">
        <v>0</v>
      </c>
      <c r="D38" s="25"/>
      <c r="E38" s="298"/>
      <c r="H38" s="333"/>
    </row>
    <row r="39" spans="1:8" s="284" customFormat="1" ht="15">
      <c r="A39" s="246">
        <f t="shared" si="2"/>
        <v>1230</v>
      </c>
      <c r="B39" s="219" t="s">
        <v>124</v>
      </c>
      <c r="C39" s="25">
        <v>0</v>
      </c>
      <c r="D39" s="25"/>
      <c r="E39" s="479"/>
      <c r="H39" s="388"/>
    </row>
    <row r="40" spans="1:5" s="284" customFormat="1" ht="14.25">
      <c r="A40" s="246">
        <f t="shared" si="2"/>
        <v>1231</v>
      </c>
      <c r="B40" s="219" t="s">
        <v>125</v>
      </c>
      <c r="C40" s="25">
        <v>0</v>
      </c>
      <c r="D40" s="25"/>
      <c r="E40" s="298"/>
    </row>
    <row r="41" spans="1:5" s="284" customFormat="1" ht="14.25">
      <c r="A41" s="246">
        <f t="shared" si="2"/>
        <v>1232</v>
      </c>
      <c r="B41" s="219" t="s">
        <v>1880</v>
      </c>
      <c r="C41" s="25">
        <v>0</v>
      </c>
      <c r="D41" s="25"/>
      <c r="E41" s="298"/>
    </row>
    <row r="42" spans="1:5" s="284" customFormat="1" ht="14.25">
      <c r="A42" s="246">
        <f t="shared" si="2"/>
        <v>1233</v>
      </c>
      <c r="B42" s="219" t="s">
        <v>1879</v>
      </c>
      <c r="C42" s="25">
        <v>0</v>
      </c>
      <c r="D42" s="528"/>
      <c r="E42" s="531"/>
    </row>
    <row r="43" spans="1:5" s="284" customFormat="1" ht="15">
      <c r="A43" s="246">
        <f t="shared" si="2"/>
        <v>1234</v>
      </c>
      <c r="B43" s="219" t="s">
        <v>436</v>
      </c>
      <c r="C43" s="25">
        <v>0</v>
      </c>
      <c r="D43" s="529"/>
      <c r="E43" s="525"/>
    </row>
    <row r="44" spans="1:5" s="284" customFormat="1" ht="14.25">
      <c r="A44" s="246">
        <f t="shared" si="2"/>
        <v>1235</v>
      </c>
      <c r="B44" s="219" t="s">
        <v>126</v>
      </c>
      <c r="C44" s="25">
        <v>0</v>
      </c>
      <c r="D44" s="25"/>
      <c r="E44" s="298"/>
    </row>
    <row r="45" spans="1:5" s="284" customFormat="1" ht="28.5">
      <c r="A45" s="246">
        <f t="shared" si="2"/>
        <v>1236</v>
      </c>
      <c r="B45" s="219" t="s">
        <v>127</v>
      </c>
      <c r="C45" s="25">
        <v>0</v>
      </c>
      <c r="D45" s="25"/>
      <c r="E45" s="298"/>
    </row>
    <row r="46" spans="1:5" s="284" customFormat="1" ht="14.25">
      <c r="A46" s="248"/>
      <c r="B46" s="244" t="s">
        <v>233</v>
      </c>
      <c r="C46" s="29"/>
      <c r="D46" s="29"/>
      <c r="E46" s="26"/>
    </row>
    <row r="47" spans="1:5" ht="28.5">
      <c r="A47" s="246">
        <f>A45+1</f>
        <v>1237</v>
      </c>
      <c r="B47" s="219" t="s">
        <v>243</v>
      </c>
      <c r="C47" s="25">
        <v>0</v>
      </c>
      <c r="D47" s="25"/>
      <c r="E47" s="298"/>
    </row>
    <row r="48" spans="1:5" ht="28.5">
      <c r="A48" s="246">
        <f aca="true" t="shared" si="3" ref="A48:A53">A47+1</f>
        <v>1238</v>
      </c>
      <c r="B48" s="219" t="s">
        <v>244</v>
      </c>
      <c r="C48" s="25">
        <v>0</v>
      </c>
      <c r="D48" s="25"/>
      <c r="E48" s="298"/>
    </row>
    <row r="49" spans="1:5" ht="28.5">
      <c r="A49" s="246">
        <f t="shared" si="3"/>
        <v>1239</v>
      </c>
      <c r="B49" s="219" t="s">
        <v>245</v>
      </c>
      <c r="C49" s="25">
        <v>0</v>
      </c>
      <c r="D49" s="25"/>
      <c r="E49" s="298"/>
    </row>
    <row r="50" spans="1:5" ht="28.5">
      <c r="A50" s="246">
        <f t="shared" si="3"/>
        <v>1240</v>
      </c>
      <c r="B50" s="219" t="s">
        <v>63</v>
      </c>
      <c r="C50" s="25">
        <v>0</v>
      </c>
      <c r="D50" s="25"/>
      <c r="E50" s="298"/>
    </row>
    <row r="51" spans="1:5" ht="28.5">
      <c r="A51" s="246">
        <f t="shared" si="3"/>
        <v>1241</v>
      </c>
      <c r="B51" s="219" t="s">
        <v>1881</v>
      </c>
      <c r="C51" s="25">
        <v>0</v>
      </c>
      <c r="D51" s="25"/>
      <c r="E51" s="298"/>
    </row>
    <row r="52" spans="1:5" ht="42.75">
      <c r="A52" s="246">
        <f t="shared" si="3"/>
        <v>1242</v>
      </c>
      <c r="B52" s="219" t="s">
        <v>64</v>
      </c>
      <c r="C52" s="25">
        <v>0</v>
      </c>
      <c r="D52" s="25"/>
      <c r="E52" s="298"/>
    </row>
    <row r="53" spans="1:5" ht="28.5">
      <c r="A53" s="246">
        <f t="shared" si="3"/>
        <v>1243</v>
      </c>
      <c r="B53" s="219" t="s">
        <v>65</v>
      </c>
      <c r="C53" s="25">
        <v>0</v>
      </c>
      <c r="D53" s="25"/>
      <c r="E53" s="298"/>
    </row>
    <row r="54" spans="1:5" ht="28.5">
      <c r="A54" s="246">
        <f>A53+1</f>
        <v>1244</v>
      </c>
      <c r="B54" s="219" t="s">
        <v>261</v>
      </c>
      <c r="C54" s="25">
        <v>0</v>
      </c>
      <c r="D54" s="25"/>
      <c r="E54" s="298"/>
    </row>
    <row r="55" spans="1:5" ht="15.75">
      <c r="A55" s="241"/>
      <c r="B55" s="303" t="s">
        <v>1238</v>
      </c>
      <c r="C55" s="485"/>
      <c r="D55" s="485"/>
      <c r="E55" s="501"/>
    </row>
    <row r="56" spans="1:5" ht="14.25">
      <c r="A56" s="246">
        <f>A54+1</f>
        <v>1245</v>
      </c>
      <c r="B56" s="221" t="s">
        <v>1155</v>
      </c>
      <c r="C56" s="25">
        <v>0</v>
      </c>
      <c r="D56" s="25"/>
      <c r="E56" s="298"/>
    </row>
    <row r="57" spans="1:5" ht="14.25">
      <c r="A57" s="246">
        <f>A56+1</f>
        <v>1246</v>
      </c>
      <c r="B57" s="221" t="s">
        <v>1889</v>
      </c>
      <c r="C57" s="25"/>
      <c r="D57" s="25"/>
      <c r="E57" s="298"/>
    </row>
    <row r="58" spans="1:5" ht="28.5">
      <c r="A58" s="246">
        <f>A57+1</f>
        <v>1247</v>
      </c>
      <c r="B58" s="221" t="s">
        <v>1156</v>
      </c>
      <c r="C58" s="25">
        <v>0</v>
      </c>
      <c r="D58" s="25"/>
      <c r="E58" s="298"/>
    </row>
    <row r="59" spans="1:5" ht="42.75">
      <c r="A59" s="246">
        <f>A58+1</f>
        <v>1248</v>
      </c>
      <c r="B59" s="221" t="s">
        <v>66</v>
      </c>
      <c r="C59" s="25">
        <v>0</v>
      </c>
      <c r="D59" s="25"/>
      <c r="E59" s="298"/>
    </row>
    <row r="60" spans="1:5" ht="28.5">
      <c r="A60" s="246">
        <f aca="true" t="shared" si="4" ref="A60:A79">A59+1</f>
        <v>1249</v>
      </c>
      <c r="B60" s="221" t="s">
        <v>1882</v>
      </c>
      <c r="C60" s="25">
        <v>0</v>
      </c>
      <c r="D60" s="25"/>
      <c r="E60" s="298"/>
    </row>
    <row r="61" spans="1:5" ht="28.5">
      <c r="A61" s="246">
        <f t="shared" si="4"/>
        <v>1250</v>
      </c>
      <c r="B61" s="221" t="s">
        <v>1157</v>
      </c>
      <c r="C61" s="25">
        <v>0</v>
      </c>
      <c r="D61" s="25"/>
      <c r="E61" s="298"/>
    </row>
    <row r="62" spans="1:5" ht="14.25">
      <c r="A62" s="246">
        <f t="shared" si="4"/>
        <v>1251</v>
      </c>
      <c r="B62" s="221" t="s">
        <v>1158</v>
      </c>
      <c r="C62" s="25">
        <v>0</v>
      </c>
      <c r="D62" s="25"/>
      <c r="E62" s="298"/>
    </row>
    <row r="63" spans="1:5" ht="28.5">
      <c r="A63" s="246">
        <f t="shared" si="4"/>
        <v>1252</v>
      </c>
      <c r="B63" s="221" t="s">
        <v>1159</v>
      </c>
      <c r="C63" s="25">
        <v>0</v>
      </c>
      <c r="D63" s="25"/>
      <c r="E63" s="298"/>
    </row>
    <row r="64" spans="1:5" ht="28.5">
      <c r="A64" s="246">
        <f t="shared" si="4"/>
        <v>1253</v>
      </c>
      <c r="B64" s="221" t="s">
        <v>1160</v>
      </c>
      <c r="C64" s="25">
        <v>0</v>
      </c>
      <c r="D64" s="25"/>
      <c r="E64" s="298"/>
    </row>
    <row r="65" spans="1:5" ht="14.25">
      <c r="A65" s="246">
        <f t="shared" si="4"/>
        <v>1254</v>
      </c>
      <c r="B65" s="221" t="s">
        <v>1161</v>
      </c>
      <c r="C65" s="25">
        <v>0</v>
      </c>
      <c r="D65" s="25"/>
      <c r="E65" s="298"/>
    </row>
    <row r="66" spans="1:5" ht="28.5">
      <c r="A66" s="246">
        <f t="shared" si="4"/>
        <v>1255</v>
      </c>
      <c r="B66" s="221" t="s">
        <v>1162</v>
      </c>
      <c r="C66" s="25">
        <v>0</v>
      </c>
      <c r="D66" s="25"/>
      <c r="E66" s="298"/>
    </row>
    <row r="67" spans="1:5" ht="28.5">
      <c r="A67" s="246">
        <f t="shared" si="4"/>
        <v>1256</v>
      </c>
      <c r="B67" s="221" t="s">
        <v>259</v>
      </c>
      <c r="C67" s="25">
        <v>0</v>
      </c>
      <c r="D67" s="25"/>
      <c r="E67" s="298"/>
    </row>
    <row r="68" spans="1:5" ht="14.25">
      <c r="A68" s="246">
        <f t="shared" si="4"/>
        <v>1257</v>
      </c>
      <c r="B68" s="389" t="s">
        <v>260</v>
      </c>
      <c r="C68" s="25">
        <v>0</v>
      </c>
      <c r="D68" s="25"/>
      <c r="E68" s="298"/>
    </row>
    <row r="69" spans="1:5" ht="14.25">
      <c r="A69" s="246">
        <f aca="true" t="shared" si="5" ref="A69:A76">A68+1</f>
        <v>1258</v>
      </c>
      <c r="B69" s="389" t="s">
        <v>265</v>
      </c>
      <c r="C69" s="25">
        <v>0</v>
      </c>
      <c r="D69" s="25"/>
      <c r="E69" s="298"/>
    </row>
    <row r="70" spans="1:5" ht="28.5">
      <c r="A70" s="246">
        <f t="shared" si="5"/>
        <v>1259</v>
      </c>
      <c r="B70" s="389" t="s">
        <v>266</v>
      </c>
      <c r="C70" s="25">
        <v>0</v>
      </c>
      <c r="D70" s="25"/>
      <c r="E70" s="298"/>
    </row>
    <row r="71" spans="1:5" ht="28.5">
      <c r="A71" s="246">
        <f t="shared" si="5"/>
        <v>1260</v>
      </c>
      <c r="B71" s="389" t="s">
        <v>267</v>
      </c>
      <c r="C71" s="25">
        <v>0</v>
      </c>
      <c r="D71" s="25"/>
      <c r="E71" s="298"/>
    </row>
    <row r="72" spans="1:5" ht="28.5">
      <c r="A72" s="246">
        <f t="shared" si="5"/>
        <v>1261</v>
      </c>
      <c r="B72" s="389" t="s">
        <v>268</v>
      </c>
      <c r="C72" s="25">
        <v>0</v>
      </c>
      <c r="D72" s="25"/>
      <c r="E72" s="298"/>
    </row>
    <row r="73" spans="1:5" ht="28.5">
      <c r="A73" s="246">
        <f t="shared" si="5"/>
        <v>1262</v>
      </c>
      <c r="B73" s="389" t="s">
        <v>269</v>
      </c>
      <c r="C73" s="25">
        <v>0</v>
      </c>
      <c r="D73" s="25"/>
      <c r="E73" s="298"/>
    </row>
    <row r="74" spans="1:5" ht="14.25">
      <c r="A74" s="246">
        <f t="shared" si="5"/>
        <v>1263</v>
      </c>
      <c r="B74" s="389" t="s">
        <v>270</v>
      </c>
      <c r="C74" s="25">
        <v>0</v>
      </c>
      <c r="D74" s="25"/>
      <c r="E74" s="298"/>
    </row>
    <row r="75" spans="1:5" ht="14.25">
      <c r="A75" s="246">
        <f t="shared" si="5"/>
        <v>1264</v>
      </c>
      <c r="B75" s="389" t="s">
        <v>271</v>
      </c>
      <c r="C75" s="25">
        <v>0</v>
      </c>
      <c r="D75" s="25"/>
      <c r="E75" s="298"/>
    </row>
    <row r="76" spans="1:5" ht="28.5">
      <c r="A76" s="246">
        <f t="shared" si="5"/>
        <v>1265</v>
      </c>
      <c r="B76" s="221" t="s">
        <v>1883</v>
      </c>
      <c r="C76" s="25">
        <v>0</v>
      </c>
      <c r="D76" s="25"/>
      <c r="E76" s="298"/>
    </row>
    <row r="77" spans="1:5" ht="14.25">
      <c r="A77" s="246">
        <f t="shared" si="4"/>
        <v>1266</v>
      </c>
      <c r="B77" s="221" t="s">
        <v>1163</v>
      </c>
      <c r="C77" s="25">
        <v>0</v>
      </c>
      <c r="D77" s="25"/>
      <c r="E77" s="298"/>
    </row>
    <row r="78" spans="1:5" ht="14.25">
      <c r="A78" s="246">
        <f t="shared" si="4"/>
        <v>1267</v>
      </c>
      <c r="B78" s="221" t="s">
        <v>1164</v>
      </c>
      <c r="C78" s="25">
        <v>0</v>
      </c>
      <c r="D78" s="25"/>
      <c r="E78" s="298"/>
    </row>
    <row r="79" spans="1:5" ht="14.25">
      <c r="A79" s="246">
        <f t="shared" si="4"/>
        <v>1268</v>
      </c>
      <c r="B79" s="221" t="s">
        <v>67</v>
      </c>
      <c r="C79" s="25">
        <v>0</v>
      </c>
      <c r="D79" s="25"/>
      <c r="E79" s="298"/>
    </row>
    <row r="80" spans="1:5" ht="15">
      <c r="A80" s="390"/>
      <c r="B80" s="391" t="s">
        <v>1886</v>
      </c>
      <c r="C80" s="29"/>
      <c r="D80" s="29"/>
      <c r="E80" s="26"/>
    </row>
    <row r="81" spans="1:5" s="284" customFormat="1" ht="42.75">
      <c r="A81" s="246">
        <f>A79+1</f>
        <v>1269</v>
      </c>
      <c r="B81" s="219" t="s">
        <v>1062</v>
      </c>
      <c r="C81" s="25">
        <v>0</v>
      </c>
      <c r="D81" s="25"/>
      <c r="E81" s="298"/>
    </row>
    <row r="82" spans="1:5" s="284" customFormat="1" ht="42.75">
      <c r="A82" s="246">
        <f>A81+1</f>
        <v>1270</v>
      </c>
      <c r="B82" s="219" t="s">
        <v>1063</v>
      </c>
      <c r="C82" s="25">
        <v>0</v>
      </c>
      <c r="D82" s="25"/>
      <c r="E82" s="298"/>
    </row>
    <row r="83" spans="1:5" s="284" customFormat="1" ht="14.25">
      <c r="A83" s="246">
        <f aca="true" t="shared" si="6" ref="A83:A90">A82+1</f>
        <v>1271</v>
      </c>
      <c r="B83" s="219" t="s">
        <v>1065</v>
      </c>
      <c r="C83" s="25">
        <v>0</v>
      </c>
      <c r="D83" s="25"/>
      <c r="E83" s="298"/>
    </row>
    <row r="84" spans="1:5" s="284" customFormat="1" ht="28.5">
      <c r="A84" s="246">
        <f t="shared" si="6"/>
        <v>1272</v>
      </c>
      <c r="B84" s="219" t="s">
        <v>1884</v>
      </c>
      <c r="C84" s="25">
        <v>0</v>
      </c>
      <c r="D84" s="25"/>
      <c r="E84" s="298"/>
    </row>
    <row r="85" spans="1:5" s="284" customFormat="1" ht="28.5">
      <c r="A85" s="246">
        <f t="shared" si="6"/>
        <v>1273</v>
      </c>
      <c r="B85" s="221" t="s">
        <v>234</v>
      </c>
      <c r="C85" s="25">
        <v>0</v>
      </c>
      <c r="D85" s="25"/>
      <c r="E85" s="298"/>
    </row>
    <row r="86" spans="1:5" s="284" customFormat="1" ht="14.25">
      <c r="A86" s="246">
        <f t="shared" si="6"/>
        <v>1274</v>
      </c>
      <c r="B86" s="219" t="s">
        <v>235</v>
      </c>
      <c r="C86" s="25">
        <v>0</v>
      </c>
      <c r="D86" s="25"/>
      <c r="E86" s="298"/>
    </row>
    <row r="87" spans="1:5" s="284" customFormat="1" ht="14.25">
      <c r="A87" s="246">
        <f t="shared" si="6"/>
        <v>1275</v>
      </c>
      <c r="B87" s="221" t="s">
        <v>1885</v>
      </c>
      <c r="C87" s="25">
        <v>0</v>
      </c>
      <c r="D87" s="530"/>
      <c r="E87" s="532"/>
    </row>
    <row r="88" spans="1:5" s="284" customFormat="1" ht="28.5">
      <c r="A88" s="246">
        <f t="shared" si="6"/>
        <v>1276</v>
      </c>
      <c r="B88" s="219" t="s">
        <v>264</v>
      </c>
      <c r="C88" s="25">
        <v>0</v>
      </c>
      <c r="D88" s="25"/>
      <c r="E88" s="298"/>
    </row>
    <row r="89" spans="1:5" s="284" customFormat="1" ht="28.5">
      <c r="A89" s="246">
        <f t="shared" si="6"/>
        <v>1277</v>
      </c>
      <c r="B89" s="250" t="s">
        <v>340</v>
      </c>
      <c r="C89" s="25">
        <v>0</v>
      </c>
      <c r="D89" s="25"/>
      <c r="E89" s="298"/>
    </row>
    <row r="90" spans="1:5" s="284" customFormat="1" ht="28.5">
      <c r="A90" s="246">
        <f t="shared" si="6"/>
        <v>1278</v>
      </c>
      <c r="B90" s="219" t="s">
        <v>115</v>
      </c>
      <c r="C90" s="25">
        <v>0</v>
      </c>
      <c r="D90" s="25"/>
      <c r="E90" s="298"/>
    </row>
    <row r="91" spans="1:5" s="284" customFormat="1" ht="14.25">
      <c r="A91" s="248"/>
      <c r="B91" s="244" t="s">
        <v>237</v>
      </c>
      <c r="C91" s="29"/>
      <c r="D91" s="29"/>
      <c r="E91" s="26"/>
    </row>
    <row r="92" spans="1:5" s="284" customFormat="1" ht="57">
      <c r="A92" s="246">
        <f>A90+1</f>
        <v>1279</v>
      </c>
      <c r="B92" s="219" t="s">
        <v>236</v>
      </c>
      <c r="C92" s="25">
        <v>0</v>
      </c>
      <c r="D92" s="25"/>
      <c r="E92" s="298"/>
    </row>
    <row r="93" spans="1:5" ht="28.5">
      <c r="A93" s="246">
        <f>A92+1</f>
        <v>1280</v>
      </c>
      <c r="B93" s="219" t="s">
        <v>1153</v>
      </c>
      <c r="C93" s="25">
        <v>0</v>
      </c>
      <c r="D93" s="25"/>
      <c r="E93" s="298"/>
    </row>
    <row r="94" spans="1:5" s="284" customFormat="1" ht="14.25">
      <c r="A94" s="246">
        <f>A93+1</f>
        <v>1281</v>
      </c>
      <c r="B94" s="219" t="s">
        <v>238</v>
      </c>
      <c r="C94" s="25">
        <v>0</v>
      </c>
      <c r="D94" s="25"/>
      <c r="E94" s="298"/>
    </row>
    <row r="95" spans="1:5" s="284" customFormat="1" ht="28.5">
      <c r="A95" s="246">
        <f>A94+1</f>
        <v>1282</v>
      </c>
      <c r="B95" s="219" t="s">
        <v>1887</v>
      </c>
      <c r="C95" s="25">
        <v>0</v>
      </c>
      <c r="D95" s="25"/>
      <c r="E95" s="298"/>
    </row>
    <row r="96" spans="1:5" s="284" customFormat="1" ht="28.5">
      <c r="A96" s="246">
        <f>A95+1</f>
        <v>1283</v>
      </c>
      <c r="B96" s="219" t="s">
        <v>1154</v>
      </c>
      <c r="C96" s="25">
        <v>0</v>
      </c>
      <c r="D96" s="25"/>
      <c r="E96" s="298"/>
    </row>
    <row r="97" spans="1:5" s="284" customFormat="1" ht="28.5">
      <c r="A97" s="246">
        <f>A96+1</f>
        <v>1284</v>
      </c>
      <c r="B97" s="219" t="s">
        <v>258</v>
      </c>
      <c r="C97" s="25">
        <v>0</v>
      </c>
      <c r="D97" s="25"/>
      <c r="E97" s="298"/>
    </row>
    <row r="98" spans="1:5" s="374" customFormat="1" ht="15.75">
      <c r="A98" s="241"/>
      <c r="B98" s="303" t="s">
        <v>725</v>
      </c>
      <c r="C98" s="485"/>
      <c r="D98" s="485"/>
      <c r="E98" s="501"/>
    </row>
    <row r="99" spans="1:5" s="284" customFormat="1" ht="28.5">
      <c r="A99" s="373">
        <f>A97+1</f>
        <v>1285</v>
      </c>
      <c r="B99" s="221" t="s">
        <v>217</v>
      </c>
      <c r="C99" s="6">
        <v>0</v>
      </c>
      <c r="D99" s="6"/>
      <c r="E99" s="298"/>
    </row>
    <row r="100" spans="1:5" s="284" customFormat="1" ht="14.25">
      <c r="A100" s="246">
        <f>A99+1</f>
        <v>1286</v>
      </c>
      <c r="B100" s="221" t="s">
        <v>1820</v>
      </c>
      <c r="C100" s="6">
        <v>0</v>
      </c>
      <c r="D100" s="6"/>
      <c r="E100" s="479"/>
    </row>
    <row r="101" spans="1:5" s="374" customFormat="1" ht="28.5">
      <c r="A101" s="246">
        <f>A100+1</f>
        <v>1287</v>
      </c>
      <c r="B101" s="219" t="s">
        <v>341</v>
      </c>
      <c r="C101" s="6">
        <v>0</v>
      </c>
      <c r="D101" s="6"/>
      <c r="E101" s="17"/>
    </row>
    <row r="102" spans="1:5" s="284" customFormat="1" ht="15">
      <c r="A102" s="201"/>
      <c r="B102" s="222"/>
      <c r="C102" s="198"/>
      <c r="D102" s="199"/>
      <c r="E102" s="200"/>
    </row>
    <row r="103" spans="1:5" ht="18">
      <c r="A103" s="152" t="s">
        <v>1409</v>
      </c>
      <c r="B103" s="152" t="s">
        <v>1387</v>
      </c>
      <c r="C103" s="392"/>
      <c r="D103" s="392"/>
      <c r="E103" s="393"/>
    </row>
    <row r="104" spans="2:4" s="374" customFormat="1" ht="14.25">
      <c r="B104" s="224"/>
      <c r="C104" s="394"/>
      <c r="D104" s="394"/>
    </row>
    <row r="105" spans="1:5" s="374" customFormat="1" ht="14.25">
      <c r="A105" s="471" t="s">
        <v>184</v>
      </c>
      <c r="B105" s="224"/>
      <c r="C105" s="394"/>
      <c r="D105" s="394"/>
      <c r="E105" s="284"/>
    </row>
    <row r="106" spans="1:5" s="374" customFormat="1" ht="14.25">
      <c r="A106" s="223"/>
      <c r="B106" s="224"/>
      <c r="C106" s="394"/>
      <c r="D106" s="394"/>
      <c r="E106" s="284"/>
    </row>
    <row r="107" spans="1:5" s="374" customFormat="1" ht="14.25">
      <c r="A107" s="223"/>
      <c r="B107" s="224"/>
      <c r="C107" s="394"/>
      <c r="D107" s="394"/>
      <c r="E107" s="284"/>
    </row>
    <row r="108" spans="1:5" s="374" customFormat="1" ht="14.25">
      <c r="A108" s="223"/>
      <c r="B108" s="224"/>
      <c r="C108" s="394"/>
      <c r="D108" s="394"/>
      <c r="E108" s="284"/>
    </row>
    <row r="109" spans="1:5" s="374" customFormat="1" ht="14.25">
      <c r="A109" s="223"/>
      <c r="B109" s="224"/>
      <c r="C109" s="394"/>
      <c r="D109" s="394"/>
      <c r="E109" s="284"/>
    </row>
    <row r="110" spans="1:5" s="374" customFormat="1" ht="14.25">
      <c r="A110" s="223"/>
      <c r="B110" s="224"/>
      <c r="C110" s="394"/>
      <c r="D110" s="394"/>
      <c r="E110" s="284"/>
    </row>
    <row r="111" spans="1:5" s="374" customFormat="1" ht="14.25">
      <c r="A111" s="223"/>
      <c r="B111" s="224"/>
      <c r="C111" s="394"/>
      <c r="D111" s="394"/>
      <c r="E111" s="284"/>
    </row>
    <row r="112" spans="1:5" s="374" customFormat="1" ht="14.25">
      <c r="A112" s="223"/>
      <c r="B112" s="224"/>
      <c r="C112" s="394"/>
      <c r="D112" s="394"/>
      <c r="E112" s="284"/>
    </row>
    <row r="114" spans="1:5" s="374" customFormat="1" ht="14.25">
      <c r="A114" s="223"/>
      <c r="B114" s="224"/>
      <c r="C114" s="394"/>
      <c r="D114" s="394"/>
      <c r="E114" s="284"/>
    </row>
    <row r="115" spans="1:5" s="374" customFormat="1" ht="14.25">
      <c r="A115" s="223"/>
      <c r="B115" s="224"/>
      <c r="C115" s="394"/>
      <c r="D115" s="394"/>
      <c r="E115" s="284"/>
    </row>
    <row r="116" spans="1:5" s="374" customFormat="1" ht="14.25">
      <c r="A116" s="223"/>
      <c r="B116" s="224"/>
      <c r="C116" s="394"/>
      <c r="D116" s="394"/>
      <c r="E116" s="284"/>
    </row>
    <row r="117" spans="1:5" s="374" customFormat="1" ht="14.25">
      <c r="A117" s="223"/>
      <c r="B117" s="224"/>
      <c r="C117" s="394"/>
      <c r="D117" s="394"/>
      <c r="E117" s="284"/>
    </row>
    <row r="118" spans="1:5" s="374" customFormat="1" ht="14.25">
      <c r="A118" s="223"/>
      <c r="B118" s="224"/>
      <c r="C118" s="394"/>
      <c r="D118" s="394"/>
      <c r="E118" s="284"/>
    </row>
    <row r="119" spans="1:5" s="374" customFormat="1" ht="18.75" customHeight="1">
      <c r="A119" s="223"/>
      <c r="B119" s="224"/>
      <c r="C119" s="394"/>
      <c r="D119" s="394"/>
      <c r="E119" s="284"/>
    </row>
    <row r="120" spans="1:5" s="374" customFormat="1" ht="14.25">
      <c r="A120" s="223"/>
      <c r="B120" s="224"/>
      <c r="C120" s="394"/>
      <c r="D120" s="394"/>
      <c r="E120" s="284"/>
    </row>
    <row r="121" spans="1:5" s="374" customFormat="1" ht="14.25">
      <c r="A121" s="223"/>
      <c r="B121" s="224"/>
      <c r="C121" s="394"/>
      <c r="D121" s="394"/>
      <c r="E121" s="284"/>
    </row>
    <row r="122" spans="1:5" s="374" customFormat="1" ht="14.25">
      <c r="A122" s="223"/>
      <c r="B122" s="224"/>
      <c r="C122" s="394"/>
      <c r="D122" s="394"/>
      <c r="E122" s="284"/>
    </row>
    <row r="123" spans="1:5" s="374" customFormat="1" ht="14.25">
      <c r="A123" s="223"/>
      <c r="B123" s="224"/>
      <c r="C123" s="394"/>
      <c r="D123" s="394"/>
      <c r="E123" s="284"/>
    </row>
    <row r="124" spans="1:5" s="374" customFormat="1" ht="14.25">
      <c r="A124" s="223"/>
      <c r="B124" s="224"/>
      <c r="C124" s="394"/>
      <c r="D124" s="394"/>
      <c r="E124" s="284"/>
    </row>
    <row r="125" spans="1:5" s="374" customFormat="1" ht="14.25">
      <c r="A125" s="223"/>
      <c r="B125" s="224"/>
      <c r="C125" s="394"/>
      <c r="D125" s="394"/>
      <c r="E125" s="284"/>
    </row>
    <row r="126" spans="1:5" s="374" customFormat="1" ht="14.25">
      <c r="A126" s="223"/>
      <c r="B126" s="224"/>
      <c r="C126" s="394"/>
      <c r="D126" s="394"/>
      <c r="E126" s="284"/>
    </row>
    <row r="127" spans="1:5" s="374" customFormat="1" ht="14.25">
      <c r="A127" s="223"/>
      <c r="B127" s="224"/>
      <c r="C127" s="394"/>
      <c r="D127" s="394"/>
      <c r="E127" s="284"/>
    </row>
    <row r="128" spans="1:5" s="374" customFormat="1" ht="14.25">
      <c r="A128" s="223"/>
      <c r="B128" s="224"/>
      <c r="C128" s="394"/>
      <c r="D128" s="394"/>
      <c r="E128" s="284"/>
    </row>
    <row r="251" ht="14.25">
      <c r="B251" s="284"/>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7" r:id="rId1"/>
  <headerFooter alignWithMargins="0">
    <oddFooter>&amp;CConfidential Information.  Not to be shared with any other party without written consent of the City of Winnipeg</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H241"/>
  <sheetViews>
    <sheetView workbookViewId="0" topLeftCell="A1">
      <selection activeCell="E7" sqref="E7"/>
    </sheetView>
  </sheetViews>
  <sheetFormatPr defaultColWidth="9.140625" defaultRowHeight="12.75"/>
  <cols>
    <col min="1" max="1" width="11.7109375" style="414" bestFit="1" customWidth="1"/>
    <col min="2" max="2" width="65.7109375" style="277" customWidth="1"/>
    <col min="3" max="4" width="12.7109375" style="238" customWidth="1"/>
    <col min="5" max="5" width="21.28125" style="232" customWidth="1"/>
    <col min="6" max="49" width="9.140625" style="232" customWidth="1"/>
    <col min="50" max="16384" width="9.140625" style="395" customWidth="1"/>
  </cols>
  <sheetData>
    <row r="1" spans="1:4" ht="18">
      <c r="A1" s="231" t="s">
        <v>565</v>
      </c>
      <c r="B1" s="364" t="s">
        <v>95</v>
      </c>
      <c r="C1" s="269"/>
      <c r="D1" s="269"/>
    </row>
    <row r="2" spans="1:4" ht="23.25" customHeight="1">
      <c r="A2" s="235"/>
      <c r="B2" s="265" t="str">
        <f>+Cover!B8</f>
        <v>Bidder Name</v>
      </c>
      <c r="C2" s="269"/>
      <c r="D2" s="269"/>
    </row>
    <row r="3" spans="1:5" ht="18">
      <c r="A3" s="396" t="s">
        <v>676</v>
      </c>
      <c r="B3" s="396"/>
      <c r="C3" s="236"/>
      <c r="D3" s="236"/>
      <c r="E3" s="236"/>
    </row>
    <row r="4" spans="1:49" s="397" customFormat="1" ht="12.75">
      <c r="A4" s="215" t="s">
        <v>296</v>
      </c>
      <c r="B4" s="238"/>
      <c r="C4" s="239"/>
      <c r="D4" s="239"/>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row>
    <row r="5" spans="1:49" s="398" customFormat="1" ht="25.5">
      <c r="A5" s="148" t="s">
        <v>458</v>
      </c>
      <c r="B5" s="148" t="s">
        <v>75</v>
      </c>
      <c r="C5" s="148" t="s">
        <v>1747</v>
      </c>
      <c r="D5" s="148" t="s">
        <v>1560</v>
      </c>
      <c r="E5" s="148" t="s">
        <v>1114</v>
      </c>
      <c r="F5" s="259"/>
      <c r="G5" s="282"/>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row>
    <row r="6" spans="1:49" s="400" customFormat="1" ht="15.75">
      <c r="A6" s="241"/>
      <c r="B6" s="287" t="s">
        <v>131</v>
      </c>
      <c r="C6" s="241"/>
      <c r="D6" s="241"/>
      <c r="E6" s="241"/>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row>
    <row r="7" spans="1:49" s="400" customFormat="1" ht="42.75">
      <c r="A7" s="401">
        <f>'Service Address Management'!A101+1</f>
        <v>1288</v>
      </c>
      <c r="B7" s="289" t="s">
        <v>957</v>
      </c>
      <c r="C7" s="483">
        <v>0</v>
      </c>
      <c r="D7" s="483"/>
      <c r="E7" s="47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row>
    <row r="8" spans="1:49" s="400" customFormat="1" ht="28.5">
      <c r="A8" s="401">
        <f>A7+1</f>
        <v>1289</v>
      </c>
      <c r="B8" s="221" t="s">
        <v>1627</v>
      </c>
      <c r="C8" s="483">
        <v>0</v>
      </c>
      <c r="D8" s="483"/>
      <c r="E8" s="47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row>
    <row r="9" spans="1:49" s="400" customFormat="1" ht="28.5">
      <c r="A9" s="401">
        <f>A8+1</f>
        <v>1290</v>
      </c>
      <c r="B9" s="289" t="s">
        <v>958</v>
      </c>
      <c r="C9" s="483">
        <v>0</v>
      </c>
      <c r="D9" s="483"/>
      <c r="E9" s="47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row>
    <row r="10" spans="1:49" s="400" customFormat="1" ht="28.5">
      <c r="A10" s="401">
        <f>A9+1</f>
        <v>1291</v>
      </c>
      <c r="B10" s="289" t="s">
        <v>815</v>
      </c>
      <c r="C10" s="483">
        <v>0</v>
      </c>
      <c r="D10" s="483"/>
      <c r="E10" s="47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row>
    <row r="11" spans="1:49" s="400" customFormat="1" ht="28.5">
      <c r="A11" s="401">
        <f aca="true" t="shared" si="0" ref="A11:A31">A10+1</f>
        <v>1292</v>
      </c>
      <c r="B11" s="289" t="s">
        <v>959</v>
      </c>
      <c r="C11" s="483">
        <v>0</v>
      </c>
      <c r="D11" s="483"/>
      <c r="E11" s="47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row>
    <row r="12" spans="1:49" s="400" customFormat="1" ht="14.25">
      <c r="A12" s="401">
        <f t="shared" si="0"/>
        <v>1293</v>
      </c>
      <c r="B12" s="289" t="s">
        <v>960</v>
      </c>
      <c r="C12" s="483">
        <v>0</v>
      </c>
      <c r="D12" s="483"/>
      <c r="E12" s="47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row>
    <row r="13" spans="1:5" s="281" customFormat="1" ht="42.75">
      <c r="A13" s="401">
        <f t="shared" si="0"/>
        <v>1294</v>
      </c>
      <c r="B13" s="221" t="s">
        <v>218</v>
      </c>
      <c r="C13" s="483"/>
      <c r="D13" s="25"/>
      <c r="E13" s="479"/>
    </row>
    <row r="14" spans="1:49" s="400" customFormat="1" ht="14.25">
      <c r="A14" s="401">
        <f t="shared" si="0"/>
        <v>1295</v>
      </c>
      <c r="B14" s="219" t="s">
        <v>931</v>
      </c>
      <c r="C14" s="483">
        <v>0</v>
      </c>
      <c r="D14" s="483"/>
      <c r="E14" s="47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row>
    <row r="15" spans="1:49" s="400" customFormat="1" ht="14.25">
      <c r="A15" s="401">
        <f t="shared" si="0"/>
        <v>1296</v>
      </c>
      <c r="B15" s="219" t="s">
        <v>932</v>
      </c>
      <c r="C15" s="483">
        <v>0</v>
      </c>
      <c r="D15" s="483"/>
      <c r="E15" s="47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row>
    <row r="16" spans="1:49" s="400" customFormat="1" ht="14.25">
      <c r="A16" s="401">
        <f t="shared" si="0"/>
        <v>1297</v>
      </c>
      <c r="B16" s="289" t="s">
        <v>1628</v>
      </c>
      <c r="C16" s="483">
        <v>0</v>
      </c>
      <c r="D16" s="483"/>
      <c r="E16" s="47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row>
    <row r="17" spans="1:49" s="400" customFormat="1" ht="28.5">
      <c r="A17" s="401">
        <f t="shared" si="0"/>
        <v>1298</v>
      </c>
      <c r="B17" s="289" t="s">
        <v>933</v>
      </c>
      <c r="C17" s="483">
        <v>0</v>
      </c>
      <c r="D17" s="483"/>
      <c r="E17" s="47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row>
    <row r="18" spans="1:49" s="400" customFormat="1" ht="28.5">
      <c r="A18" s="401">
        <f t="shared" si="0"/>
        <v>1299</v>
      </c>
      <c r="B18" s="289" t="s">
        <v>988</v>
      </c>
      <c r="C18" s="483">
        <v>0</v>
      </c>
      <c r="D18" s="483"/>
      <c r="E18" s="47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row>
    <row r="19" spans="1:49" s="400" customFormat="1" ht="42.75">
      <c r="A19" s="401">
        <f t="shared" si="0"/>
        <v>1300</v>
      </c>
      <c r="B19" s="289" t="s">
        <v>342</v>
      </c>
      <c r="C19" s="483">
        <v>0</v>
      </c>
      <c r="D19" s="483"/>
      <c r="E19" s="47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row>
    <row r="20" spans="1:49" s="400" customFormat="1" ht="28.5">
      <c r="A20" s="401">
        <f t="shared" si="0"/>
        <v>1301</v>
      </c>
      <c r="B20" s="219" t="s">
        <v>1629</v>
      </c>
      <c r="C20" s="483">
        <v>0</v>
      </c>
      <c r="D20" s="483"/>
      <c r="E20" s="47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row>
    <row r="21" spans="1:49" s="400" customFormat="1" ht="42.75">
      <c r="A21" s="401">
        <f t="shared" si="0"/>
        <v>1302</v>
      </c>
      <c r="B21" s="289" t="s">
        <v>654</v>
      </c>
      <c r="C21" s="483">
        <v>0</v>
      </c>
      <c r="D21" s="483"/>
      <c r="E21" s="533"/>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row>
    <row r="22" spans="1:49" s="400" customFormat="1" ht="28.5">
      <c r="A22" s="401">
        <f t="shared" si="0"/>
        <v>1303</v>
      </c>
      <c r="B22" s="289" t="s">
        <v>655</v>
      </c>
      <c r="C22" s="483">
        <v>0</v>
      </c>
      <c r="D22" s="483"/>
      <c r="E22" s="533"/>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row>
    <row r="23" spans="1:49" s="400" customFormat="1" ht="14.25">
      <c r="A23" s="401">
        <f t="shared" si="0"/>
        <v>1304</v>
      </c>
      <c r="B23" s="289" t="s">
        <v>656</v>
      </c>
      <c r="C23" s="483">
        <v>0</v>
      </c>
      <c r="D23" s="483"/>
      <c r="E23" s="533"/>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row>
    <row r="24" spans="1:49" s="400" customFormat="1" ht="33" customHeight="1">
      <c r="A24" s="401">
        <f t="shared" si="0"/>
        <v>1305</v>
      </c>
      <c r="B24" s="289" t="s">
        <v>816</v>
      </c>
      <c r="C24" s="483">
        <v>0</v>
      </c>
      <c r="D24" s="483"/>
      <c r="E24" s="533"/>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row>
    <row r="25" spans="1:49" s="400" customFormat="1" ht="28.5">
      <c r="A25" s="401">
        <f t="shared" si="0"/>
        <v>1306</v>
      </c>
      <c r="B25" s="221" t="s">
        <v>797</v>
      </c>
      <c r="C25" s="483">
        <v>0</v>
      </c>
      <c r="D25" s="483"/>
      <c r="E25" s="533"/>
      <c r="F25" s="351"/>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row>
    <row r="26" spans="1:49" s="400" customFormat="1" ht="42.75">
      <c r="A26" s="401">
        <f t="shared" si="0"/>
        <v>1307</v>
      </c>
      <c r="B26" s="402" t="s">
        <v>817</v>
      </c>
      <c r="C26" s="483">
        <v>0</v>
      </c>
      <c r="D26" s="483"/>
      <c r="E26" s="533"/>
      <c r="F26" s="403"/>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row>
    <row r="27" spans="1:49" s="400" customFormat="1" ht="14.25">
      <c r="A27" s="401">
        <f t="shared" si="0"/>
        <v>1308</v>
      </c>
      <c r="B27" s="402" t="s">
        <v>1890</v>
      </c>
      <c r="C27" s="483">
        <v>0</v>
      </c>
      <c r="D27" s="483"/>
      <c r="E27" s="533"/>
      <c r="F27" s="403"/>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row>
    <row r="28" spans="1:49" s="400" customFormat="1" ht="14.25">
      <c r="A28" s="401">
        <f t="shared" si="0"/>
        <v>1309</v>
      </c>
      <c r="B28" s="285" t="s">
        <v>818</v>
      </c>
      <c r="C28" s="483">
        <v>0</v>
      </c>
      <c r="D28" s="483"/>
      <c r="E28" s="533"/>
      <c r="F28" s="403"/>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row>
    <row r="29" spans="1:49" s="400" customFormat="1" ht="28.5">
      <c r="A29" s="401">
        <f t="shared" si="0"/>
        <v>1310</v>
      </c>
      <c r="B29" s="285" t="s">
        <v>129</v>
      </c>
      <c r="C29" s="483">
        <v>0</v>
      </c>
      <c r="D29" s="483"/>
      <c r="E29" s="533"/>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row>
    <row r="30" spans="1:49" s="400" customFormat="1" ht="28.5">
      <c r="A30" s="401">
        <f t="shared" si="0"/>
        <v>1311</v>
      </c>
      <c r="B30" s="289" t="s">
        <v>993</v>
      </c>
      <c r="C30" s="483">
        <v>0</v>
      </c>
      <c r="D30" s="483"/>
      <c r="E30" s="533"/>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row>
    <row r="31" spans="1:49" s="400" customFormat="1" ht="42.75">
      <c r="A31" s="401">
        <f t="shared" si="0"/>
        <v>1312</v>
      </c>
      <c r="B31" s="285" t="s">
        <v>130</v>
      </c>
      <c r="C31" s="483">
        <v>0</v>
      </c>
      <c r="D31" s="483"/>
      <c r="E31" s="533"/>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row>
    <row r="32" spans="1:49" s="400" customFormat="1" ht="14.25">
      <c r="A32" s="243" t="s">
        <v>1409</v>
      </c>
      <c r="B32" s="249" t="s">
        <v>573</v>
      </c>
      <c r="C32" s="29"/>
      <c r="D32" s="29"/>
      <c r="E32" s="26"/>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399"/>
      <c r="AT32" s="399"/>
      <c r="AU32" s="399"/>
      <c r="AV32" s="399"/>
      <c r="AW32" s="399"/>
    </row>
    <row r="33" spans="1:49" s="400" customFormat="1" ht="28.5">
      <c r="A33" s="401">
        <f>A31+1</f>
        <v>1313</v>
      </c>
      <c r="B33" s="289" t="s">
        <v>574</v>
      </c>
      <c r="C33" s="483">
        <v>0</v>
      </c>
      <c r="D33" s="483"/>
      <c r="E33" s="533"/>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row>
    <row r="34" spans="1:49" s="400" customFormat="1" ht="28.5">
      <c r="A34" s="401">
        <f aca="true" t="shared" si="1" ref="A34:A77">+A33+1</f>
        <v>1314</v>
      </c>
      <c r="B34" s="289" t="s">
        <v>575</v>
      </c>
      <c r="C34" s="483">
        <v>0</v>
      </c>
      <c r="D34" s="483"/>
      <c r="E34" s="533"/>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row>
    <row r="35" spans="1:49" s="400" customFormat="1" ht="28.5">
      <c r="A35" s="401">
        <f t="shared" si="1"/>
        <v>1315</v>
      </c>
      <c r="B35" s="289" t="s">
        <v>576</v>
      </c>
      <c r="C35" s="483">
        <v>0</v>
      </c>
      <c r="D35" s="483"/>
      <c r="E35" s="533"/>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row>
    <row r="36" spans="1:49" s="400" customFormat="1" ht="14.25">
      <c r="A36" s="401">
        <f t="shared" si="1"/>
        <v>1316</v>
      </c>
      <c r="B36" s="289" t="s">
        <v>577</v>
      </c>
      <c r="C36" s="483">
        <v>0</v>
      </c>
      <c r="D36" s="483"/>
      <c r="E36" s="533"/>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row>
    <row r="37" spans="1:49" s="400" customFormat="1" ht="14.25">
      <c r="A37" s="401">
        <f t="shared" si="1"/>
        <v>1317</v>
      </c>
      <c r="B37" s="289" t="s">
        <v>578</v>
      </c>
      <c r="C37" s="483">
        <v>0</v>
      </c>
      <c r="D37" s="483"/>
      <c r="E37" s="533"/>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row>
    <row r="38" spans="1:49" s="400" customFormat="1" ht="28.5">
      <c r="A38" s="401">
        <f t="shared" si="1"/>
        <v>1318</v>
      </c>
      <c r="B38" s="289" t="s">
        <v>579</v>
      </c>
      <c r="C38" s="483">
        <v>0</v>
      </c>
      <c r="D38" s="483"/>
      <c r="E38" s="533"/>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row>
    <row r="39" spans="1:49" s="400" customFormat="1" ht="28.5">
      <c r="A39" s="401">
        <f t="shared" si="1"/>
        <v>1319</v>
      </c>
      <c r="B39" s="289" t="s">
        <v>580</v>
      </c>
      <c r="C39" s="483">
        <v>0</v>
      </c>
      <c r="D39" s="483"/>
      <c r="E39" s="533"/>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row>
    <row r="40" spans="1:49" s="400" customFormat="1" ht="28.5">
      <c r="A40" s="401">
        <f t="shared" si="1"/>
        <v>1320</v>
      </c>
      <c r="B40" s="404" t="s">
        <v>273</v>
      </c>
      <c r="C40" s="483">
        <v>0</v>
      </c>
      <c r="D40" s="483"/>
      <c r="E40" s="533"/>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row>
    <row r="41" spans="1:49" s="400" customFormat="1" ht="14.25">
      <c r="A41" s="401">
        <f t="shared" si="1"/>
        <v>1321</v>
      </c>
      <c r="B41" s="221" t="s">
        <v>798</v>
      </c>
      <c r="C41" s="483">
        <v>0</v>
      </c>
      <c r="D41" s="483"/>
      <c r="E41" s="533"/>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row>
    <row r="42" spans="1:49" s="400" customFormat="1" ht="28.5">
      <c r="A42" s="401">
        <f t="shared" si="1"/>
        <v>1322</v>
      </c>
      <c r="B42" s="221" t="s">
        <v>799</v>
      </c>
      <c r="C42" s="483">
        <v>0</v>
      </c>
      <c r="D42" s="483"/>
      <c r="E42" s="533"/>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row>
    <row r="43" spans="1:49" s="400" customFormat="1" ht="57">
      <c r="A43" s="401">
        <f t="shared" si="1"/>
        <v>1323</v>
      </c>
      <c r="B43" s="221" t="s">
        <v>343</v>
      </c>
      <c r="C43" s="483">
        <v>0</v>
      </c>
      <c r="D43" s="483"/>
      <c r="E43" s="533"/>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row>
    <row r="44" spans="1:49" s="400" customFormat="1" ht="14.25">
      <c r="A44" s="243" t="s">
        <v>1409</v>
      </c>
      <c r="B44" s="249" t="s">
        <v>581</v>
      </c>
      <c r="C44" s="29"/>
      <c r="D44" s="29"/>
      <c r="E44" s="26"/>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row>
    <row r="45" spans="1:49" s="400" customFormat="1" ht="42.75">
      <c r="A45" s="401">
        <f>+A43+1</f>
        <v>1324</v>
      </c>
      <c r="B45" s="289" t="s">
        <v>582</v>
      </c>
      <c r="C45" s="483">
        <v>0</v>
      </c>
      <c r="D45" s="483"/>
      <c r="E45" s="533"/>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row>
    <row r="46" spans="1:49" s="400" customFormat="1" ht="28.5">
      <c r="A46" s="401">
        <f t="shared" si="1"/>
        <v>1325</v>
      </c>
      <c r="B46" s="289" t="s">
        <v>583</v>
      </c>
      <c r="C46" s="483">
        <v>0</v>
      </c>
      <c r="D46" s="483"/>
      <c r="E46" s="533"/>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row>
    <row r="47" spans="1:49" s="400" customFormat="1" ht="14.25">
      <c r="A47" s="243" t="s">
        <v>1409</v>
      </c>
      <c r="B47" s="249" t="s">
        <v>584</v>
      </c>
      <c r="C47" s="29"/>
      <c r="D47" s="29"/>
      <c r="E47" s="26"/>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row>
    <row r="48" spans="1:49" s="400" customFormat="1" ht="28.5">
      <c r="A48" s="405">
        <f>+A46+1</f>
        <v>1326</v>
      </c>
      <c r="B48" s="404" t="s">
        <v>585</v>
      </c>
      <c r="C48" s="483">
        <v>0</v>
      </c>
      <c r="D48" s="483"/>
      <c r="E48" s="533"/>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row>
    <row r="49" spans="1:49" s="400" customFormat="1" ht="28.5">
      <c r="A49" s="405">
        <f t="shared" si="1"/>
        <v>1327</v>
      </c>
      <c r="B49" s="404" t="s">
        <v>1436</v>
      </c>
      <c r="C49" s="483">
        <v>0</v>
      </c>
      <c r="D49" s="483"/>
      <c r="E49" s="533"/>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row>
    <row r="50" spans="1:49" s="400" customFormat="1" ht="28.5">
      <c r="A50" s="405">
        <f t="shared" si="1"/>
        <v>1328</v>
      </c>
      <c r="B50" s="404" t="s">
        <v>1437</v>
      </c>
      <c r="C50" s="483">
        <v>0</v>
      </c>
      <c r="D50" s="483"/>
      <c r="E50" s="533"/>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row>
    <row r="51" spans="1:49" s="400" customFormat="1" ht="28.5">
      <c r="A51" s="405">
        <f t="shared" si="1"/>
        <v>1329</v>
      </c>
      <c r="B51" s="404" t="s">
        <v>1438</v>
      </c>
      <c r="C51" s="483">
        <v>0</v>
      </c>
      <c r="D51" s="483"/>
      <c r="E51" s="533"/>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row>
    <row r="52" spans="1:49" s="400" customFormat="1" ht="14.25">
      <c r="A52" s="405">
        <f t="shared" si="1"/>
        <v>1330</v>
      </c>
      <c r="B52" s="404" t="s">
        <v>1630</v>
      </c>
      <c r="C52" s="483">
        <v>0</v>
      </c>
      <c r="D52" s="483"/>
      <c r="E52" s="533"/>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row>
    <row r="53" spans="1:49" s="400" customFormat="1" ht="14.25">
      <c r="A53" s="405">
        <f t="shared" si="1"/>
        <v>1331</v>
      </c>
      <c r="B53" s="404" t="s">
        <v>1631</v>
      </c>
      <c r="C53" s="483">
        <v>0</v>
      </c>
      <c r="D53" s="483"/>
      <c r="E53" s="533"/>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row>
    <row r="54" spans="1:49" s="400" customFormat="1" ht="28.5">
      <c r="A54" s="405">
        <f t="shared" si="1"/>
        <v>1332</v>
      </c>
      <c r="B54" s="404" t="s">
        <v>1770</v>
      </c>
      <c r="C54" s="483">
        <v>0</v>
      </c>
      <c r="D54" s="483"/>
      <c r="E54" s="533"/>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row>
    <row r="55" spans="1:49" s="400" customFormat="1" ht="15.75">
      <c r="A55" s="241" t="s">
        <v>1409</v>
      </c>
      <c r="B55" s="242" t="s">
        <v>986</v>
      </c>
      <c r="C55" s="485"/>
      <c r="D55" s="485"/>
      <c r="E55" s="43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row>
    <row r="56" spans="1:49" s="400" customFormat="1" ht="14.25">
      <c r="A56" s="401">
        <f>+A54+1</f>
        <v>1333</v>
      </c>
      <c r="B56" s="289" t="s">
        <v>987</v>
      </c>
      <c r="C56" s="483">
        <v>0</v>
      </c>
      <c r="D56" s="483"/>
      <c r="E56" s="533"/>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row>
    <row r="57" spans="1:49" s="400" customFormat="1" ht="42.75">
      <c r="A57" s="401">
        <f t="shared" si="1"/>
        <v>1334</v>
      </c>
      <c r="B57" s="289" t="s">
        <v>989</v>
      </c>
      <c r="C57" s="483">
        <v>0</v>
      </c>
      <c r="D57" s="483"/>
      <c r="E57" s="533"/>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row>
    <row r="58" spans="1:49" s="400" customFormat="1" ht="28.5">
      <c r="A58" s="401">
        <f t="shared" si="1"/>
        <v>1335</v>
      </c>
      <c r="B58" s="289" t="s">
        <v>990</v>
      </c>
      <c r="C58" s="483">
        <v>0</v>
      </c>
      <c r="D58" s="483"/>
      <c r="E58" s="533"/>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row>
    <row r="59" spans="1:49" s="400" customFormat="1" ht="14.25">
      <c r="A59" s="401">
        <f t="shared" si="1"/>
        <v>1336</v>
      </c>
      <c r="B59" s="289" t="s">
        <v>991</v>
      </c>
      <c r="C59" s="483">
        <v>0</v>
      </c>
      <c r="D59" s="483"/>
      <c r="E59" s="533"/>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row>
    <row r="60" spans="1:49" s="400" customFormat="1" ht="57">
      <c r="A60" s="401">
        <f t="shared" si="1"/>
        <v>1337</v>
      </c>
      <c r="B60" s="289" t="s">
        <v>992</v>
      </c>
      <c r="C60" s="483">
        <v>0</v>
      </c>
      <c r="D60" s="483"/>
      <c r="E60" s="533"/>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row>
    <row r="61" spans="1:49" s="406" customFormat="1" ht="28.5">
      <c r="A61" s="401">
        <f t="shared" si="1"/>
        <v>1338</v>
      </c>
      <c r="B61" s="289" t="s">
        <v>993</v>
      </c>
      <c r="C61" s="483">
        <v>0</v>
      </c>
      <c r="D61" s="483"/>
      <c r="E61" s="24"/>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row>
    <row r="62" spans="1:49" s="406" customFormat="1" ht="42.75">
      <c r="A62" s="401">
        <f t="shared" si="1"/>
        <v>1339</v>
      </c>
      <c r="B62" s="289" t="s">
        <v>994</v>
      </c>
      <c r="C62" s="483">
        <v>0</v>
      </c>
      <c r="D62" s="483"/>
      <c r="E62" s="24"/>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row>
    <row r="63" spans="1:49" s="406" customFormat="1" ht="42.75">
      <c r="A63" s="401">
        <f t="shared" si="1"/>
        <v>1340</v>
      </c>
      <c r="B63" s="289" t="s">
        <v>1632</v>
      </c>
      <c r="C63" s="483">
        <v>0</v>
      </c>
      <c r="D63" s="483"/>
      <c r="E63" s="24"/>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row>
    <row r="64" spans="1:49" s="406" customFormat="1" ht="28.5">
      <c r="A64" s="401">
        <f t="shared" si="1"/>
        <v>1341</v>
      </c>
      <c r="B64" s="289" t="s">
        <v>954</v>
      </c>
      <c r="C64" s="483">
        <v>0</v>
      </c>
      <c r="D64" s="483"/>
      <c r="E64" s="24"/>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row>
    <row r="65" spans="1:49" s="406" customFormat="1" ht="14.25">
      <c r="A65" s="401">
        <f t="shared" si="1"/>
        <v>1342</v>
      </c>
      <c r="B65" s="289" t="s">
        <v>955</v>
      </c>
      <c r="C65" s="483">
        <v>0</v>
      </c>
      <c r="D65" s="483"/>
      <c r="E65" s="24"/>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row>
    <row r="66" spans="1:49" s="406" customFormat="1" ht="28.5">
      <c r="A66" s="401">
        <f t="shared" si="1"/>
        <v>1343</v>
      </c>
      <c r="B66" s="289" t="s">
        <v>956</v>
      </c>
      <c r="C66" s="483">
        <v>0</v>
      </c>
      <c r="D66" s="483"/>
      <c r="E66" s="24"/>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row>
    <row r="67" spans="1:49" s="406" customFormat="1" ht="14.25">
      <c r="A67" s="401">
        <f t="shared" si="1"/>
        <v>1344</v>
      </c>
      <c r="B67" s="221" t="s">
        <v>132</v>
      </c>
      <c r="C67" s="483">
        <v>0</v>
      </c>
      <c r="D67" s="483"/>
      <c r="E67" s="24"/>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row>
    <row r="68" spans="1:49" s="406" customFormat="1" ht="14.25">
      <c r="A68" s="243" t="s">
        <v>1409</v>
      </c>
      <c r="B68" s="249" t="s">
        <v>1142</v>
      </c>
      <c r="C68" s="29"/>
      <c r="D68" s="29"/>
      <c r="E68" s="26"/>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row>
    <row r="69" spans="1:49" s="406" customFormat="1" ht="28.5">
      <c r="A69" s="401">
        <f>A67+1</f>
        <v>1345</v>
      </c>
      <c r="B69" s="221" t="s">
        <v>521</v>
      </c>
      <c r="C69" s="483">
        <v>0</v>
      </c>
      <c r="D69" s="483"/>
      <c r="E69" s="24"/>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row>
    <row r="70" spans="1:49" s="406" customFormat="1" ht="14.25">
      <c r="A70" s="401">
        <f t="shared" si="1"/>
        <v>1346</v>
      </c>
      <c r="B70" s="289" t="s">
        <v>186</v>
      </c>
      <c r="C70" s="483">
        <v>0</v>
      </c>
      <c r="D70" s="483"/>
      <c r="E70" s="24"/>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row>
    <row r="71" spans="1:49" s="406" customFormat="1" ht="14.25">
      <c r="A71" s="243" t="s">
        <v>1409</v>
      </c>
      <c r="B71" s="249" t="s">
        <v>187</v>
      </c>
      <c r="C71" s="29"/>
      <c r="D71" s="29"/>
      <c r="E71" s="26"/>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row>
    <row r="72" spans="1:49" s="406" customFormat="1" ht="14.25">
      <c r="A72" s="407">
        <f>+A70+1</f>
        <v>1347</v>
      </c>
      <c r="B72" s="408" t="s">
        <v>188</v>
      </c>
      <c r="C72" s="483">
        <v>0</v>
      </c>
      <c r="D72" s="483"/>
      <c r="E72" s="24"/>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row>
    <row r="73" spans="1:49" s="406" customFormat="1" ht="14.25">
      <c r="A73" s="243" t="s">
        <v>1409</v>
      </c>
      <c r="B73" s="249" t="s">
        <v>189</v>
      </c>
      <c r="C73" s="29"/>
      <c r="D73" s="29"/>
      <c r="E73" s="26"/>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row>
    <row r="74" spans="1:49" s="406" customFormat="1" ht="14.25">
      <c r="A74" s="401">
        <f>+A72+1</f>
        <v>1348</v>
      </c>
      <c r="B74" s="289" t="s">
        <v>1633</v>
      </c>
      <c r="C74" s="483">
        <v>0</v>
      </c>
      <c r="D74" s="483"/>
      <c r="E74" s="24"/>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row>
    <row r="75" spans="1:49" s="406" customFormat="1" ht="28.5">
      <c r="A75" s="401">
        <f t="shared" si="1"/>
        <v>1349</v>
      </c>
      <c r="B75" s="289" t="s">
        <v>516</v>
      </c>
      <c r="C75" s="483">
        <v>0</v>
      </c>
      <c r="D75" s="483"/>
      <c r="E75" s="24"/>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row>
    <row r="76" spans="1:49" s="406" customFormat="1" ht="28.5">
      <c r="A76" s="401">
        <f t="shared" si="1"/>
        <v>1350</v>
      </c>
      <c r="B76" s="289" t="s">
        <v>190</v>
      </c>
      <c r="C76" s="483">
        <v>0</v>
      </c>
      <c r="D76" s="483"/>
      <c r="E76" s="24"/>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row>
    <row r="77" spans="1:49" s="406" customFormat="1" ht="28.5">
      <c r="A77" s="401">
        <f t="shared" si="1"/>
        <v>1351</v>
      </c>
      <c r="B77" s="289" t="s">
        <v>191</v>
      </c>
      <c r="C77" s="483">
        <v>0</v>
      </c>
      <c r="D77" s="483"/>
      <c r="E77" s="24"/>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row>
    <row r="78" spans="1:49" s="406" customFormat="1" ht="28.5">
      <c r="A78" s="401">
        <f aca="true" t="shared" si="2" ref="A78:A106">+A77+1</f>
        <v>1352</v>
      </c>
      <c r="B78" s="289" t="s">
        <v>192</v>
      </c>
      <c r="C78" s="483">
        <v>0</v>
      </c>
      <c r="D78" s="483"/>
      <c r="E78" s="24"/>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row>
    <row r="79" spans="1:49" s="406" customFormat="1" ht="14.25">
      <c r="A79" s="401">
        <f t="shared" si="2"/>
        <v>1353</v>
      </c>
      <c r="B79" s="289" t="s">
        <v>802</v>
      </c>
      <c r="C79" s="483">
        <v>0</v>
      </c>
      <c r="D79" s="483"/>
      <c r="E79" s="24"/>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row>
    <row r="80" spans="1:49" s="406" customFormat="1" ht="28.5">
      <c r="A80" s="401">
        <f t="shared" si="2"/>
        <v>1354</v>
      </c>
      <c r="B80" s="289" t="s">
        <v>803</v>
      </c>
      <c r="C80" s="483">
        <v>0</v>
      </c>
      <c r="D80" s="483"/>
      <c r="E80" s="24"/>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row>
    <row r="81" spans="1:49" s="406" customFormat="1" ht="14.25">
      <c r="A81" s="243" t="s">
        <v>1409</v>
      </c>
      <c r="B81" s="249" t="s">
        <v>657</v>
      </c>
      <c r="C81" s="29"/>
      <c r="D81" s="29"/>
      <c r="E81" s="26"/>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row>
    <row r="82" spans="1:49" s="406" customFormat="1" ht="14.25">
      <c r="A82" s="401">
        <f>+A80+1</f>
        <v>1355</v>
      </c>
      <c r="B82" s="289" t="s">
        <v>658</v>
      </c>
      <c r="C82" s="483">
        <v>0</v>
      </c>
      <c r="D82" s="483"/>
      <c r="E82" s="24"/>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row>
    <row r="83" spans="1:49" s="406" customFormat="1" ht="28.5">
      <c r="A83" s="401">
        <f t="shared" si="2"/>
        <v>1356</v>
      </c>
      <c r="B83" s="289" t="s">
        <v>1427</v>
      </c>
      <c r="C83" s="483">
        <v>0</v>
      </c>
      <c r="D83" s="483"/>
      <c r="E83" s="24"/>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row>
    <row r="84" spans="1:49" s="406" customFormat="1" ht="14.25">
      <c r="A84" s="401">
        <f t="shared" si="2"/>
        <v>1357</v>
      </c>
      <c r="B84" s="289" t="s">
        <v>216</v>
      </c>
      <c r="C84" s="483">
        <v>0</v>
      </c>
      <c r="D84" s="483"/>
      <c r="E84" s="24"/>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row>
    <row r="85" spans="1:49" s="406" customFormat="1" ht="14.25">
      <c r="A85" s="401">
        <f t="shared" si="2"/>
        <v>1358</v>
      </c>
      <c r="B85" s="289" t="s">
        <v>1428</v>
      </c>
      <c r="C85" s="483">
        <v>0</v>
      </c>
      <c r="D85" s="483"/>
      <c r="E85" s="24"/>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row>
    <row r="86" spans="1:49" s="406" customFormat="1" ht="28.5">
      <c r="A86" s="401">
        <f t="shared" si="2"/>
        <v>1359</v>
      </c>
      <c r="B86" s="289" t="s">
        <v>1429</v>
      </c>
      <c r="C86" s="483">
        <v>0</v>
      </c>
      <c r="D86" s="483"/>
      <c r="E86" s="24"/>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row>
    <row r="87" spans="1:49" s="406" customFormat="1" ht="14.25">
      <c r="A87" s="401">
        <f t="shared" si="2"/>
        <v>1360</v>
      </c>
      <c r="B87" s="221" t="s">
        <v>800</v>
      </c>
      <c r="C87" s="483">
        <v>0</v>
      </c>
      <c r="D87" s="483"/>
      <c r="E87" s="24"/>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row>
    <row r="88" spans="1:49" s="406" customFormat="1" ht="14.25">
      <c r="A88" s="401">
        <f t="shared" si="2"/>
        <v>1361</v>
      </c>
      <c r="B88" s="221" t="s">
        <v>801</v>
      </c>
      <c r="C88" s="483">
        <v>0</v>
      </c>
      <c r="D88" s="483"/>
      <c r="E88" s="24"/>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row>
    <row r="89" spans="1:49" s="406" customFormat="1" ht="14.25">
      <c r="A89" s="243"/>
      <c r="B89" s="249" t="s">
        <v>193</v>
      </c>
      <c r="C89" s="29"/>
      <c r="D89" s="29"/>
      <c r="E89" s="26"/>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row>
    <row r="90" spans="1:49" s="406" customFormat="1" ht="28.5">
      <c r="A90" s="401">
        <f>A88+1</f>
        <v>1362</v>
      </c>
      <c r="B90" s="221" t="s">
        <v>1634</v>
      </c>
      <c r="C90" s="483">
        <v>0</v>
      </c>
      <c r="D90" s="483"/>
      <c r="E90" s="24"/>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row>
    <row r="91" spans="1:49" s="406" customFormat="1" ht="28.5">
      <c r="A91" s="401">
        <f t="shared" si="2"/>
        <v>1363</v>
      </c>
      <c r="B91" s="221" t="s">
        <v>1635</v>
      </c>
      <c r="C91" s="483">
        <v>0</v>
      </c>
      <c r="D91" s="483"/>
      <c r="E91" s="24"/>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row>
    <row r="92" spans="1:60" s="409" customFormat="1" ht="14.25">
      <c r="A92" s="401">
        <f t="shared" si="2"/>
        <v>1364</v>
      </c>
      <c r="B92" s="221" t="s">
        <v>1745</v>
      </c>
      <c r="C92" s="483">
        <v>0</v>
      </c>
      <c r="D92" s="483"/>
      <c r="E92" s="24"/>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row>
    <row r="93" spans="1:49" s="406" customFormat="1" ht="14.25">
      <c r="A93" s="243" t="s">
        <v>1409</v>
      </c>
      <c r="B93" s="249" t="s">
        <v>1430</v>
      </c>
      <c r="C93" s="29"/>
      <c r="D93" s="29"/>
      <c r="E93" s="26"/>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row>
    <row r="94" spans="1:49" s="406" customFormat="1" ht="28.5">
      <c r="A94" s="401">
        <f>A92+1</f>
        <v>1365</v>
      </c>
      <c r="B94" s="289" t="s">
        <v>1431</v>
      </c>
      <c r="C94" s="483">
        <v>0</v>
      </c>
      <c r="D94" s="483"/>
      <c r="E94" s="24"/>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row>
    <row r="95" spans="1:49" s="406" customFormat="1" ht="28.5">
      <c r="A95" s="401">
        <f t="shared" si="2"/>
        <v>1366</v>
      </c>
      <c r="B95" s="289" t="s">
        <v>1432</v>
      </c>
      <c r="C95" s="483">
        <v>0</v>
      </c>
      <c r="D95" s="483"/>
      <c r="E95" s="24"/>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row>
    <row r="96" spans="1:49" s="406" customFormat="1" ht="15.75">
      <c r="A96" s="241" t="s">
        <v>1409</v>
      </c>
      <c r="B96" s="242" t="s">
        <v>683</v>
      </c>
      <c r="C96" s="485"/>
      <c r="D96" s="485"/>
      <c r="E96" s="439"/>
      <c r="F96" s="410"/>
      <c r="G96" s="410"/>
      <c r="H96" s="410"/>
      <c r="I96" s="410"/>
      <c r="J96" s="345"/>
      <c r="K96" s="345"/>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row>
    <row r="97" spans="1:49" s="406" customFormat="1" ht="14.25">
      <c r="A97" s="411">
        <f>A95+1</f>
        <v>1367</v>
      </c>
      <c r="B97" s="412" t="s">
        <v>1771</v>
      </c>
      <c r="C97" s="483">
        <v>0</v>
      </c>
      <c r="D97" s="483"/>
      <c r="E97" s="24"/>
      <c r="F97" s="410"/>
      <c r="G97" s="410"/>
      <c r="H97" s="410"/>
      <c r="I97" s="410"/>
      <c r="J97" s="345"/>
      <c r="K97" s="345"/>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row>
    <row r="98" spans="1:49" s="406" customFormat="1" ht="14.25">
      <c r="A98" s="411">
        <f t="shared" si="2"/>
        <v>1368</v>
      </c>
      <c r="B98" s="412" t="s">
        <v>684</v>
      </c>
      <c r="C98" s="483">
        <v>0</v>
      </c>
      <c r="D98" s="483"/>
      <c r="E98" s="24"/>
      <c r="F98" s="410"/>
      <c r="G98" s="410"/>
      <c r="H98" s="410"/>
      <c r="I98" s="410"/>
      <c r="J98" s="345"/>
      <c r="K98" s="345"/>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row>
    <row r="99" spans="1:49" s="406" customFormat="1" ht="28.5">
      <c r="A99" s="411">
        <f t="shared" si="2"/>
        <v>1369</v>
      </c>
      <c r="B99" s="412" t="s">
        <v>1772</v>
      </c>
      <c r="C99" s="483">
        <v>0</v>
      </c>
      <c r="D99" s="483"/>
      <c r="E99" s="24"/>
      <c r="F99" s="410"/>
      <c r="G99" s="410"/>
      <c r="H99" s="410"/>
      <c r="I99" s="410"/>
      <c r="J99" s="345"/>
      <c r="K99" s="345"/>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row>
    <row r="100" spans="1:49" s="406" customFormat="1" ht="28.5">
      <c r="A100" s="411">
        <f t="shared" si="2"/>
        <v>1370</v>
      </c>
      <c r="B100" s="412" t="s">
        <v>1773</v>
      </c>
      <c r="C100" s="483">
        <v>0</v>
      </c>
      <c r="D100" s="483"/>
      <c r="E100" s="24"/>
      <c r="F100" s="345"/>
      <c r="G100" s="345"/>
      <c r="H100" s="345"/>
      <c r="I100" s="345"/>
      <c r="J100" s="345"/>
      <c r="K100" s="345"/>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row>
    <row r="101" spans="1:49" s="406" customFormat="1" ht="28.5">
      <c r="A101" s="411">
        <f t="shared" si="2"/>
        <v>1371</v>
      </c>
      <c r="B101" s="412" t="s">
        <v>452</v>
      </c>
      <c r="C101" s="483">
        <v>0</v>
      </c>
      <c r="D101" s="483"/>
      <c r="E101" s="24"/>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row>
    <row r="102" spans="1:49" s="406" customFormat="1" ht="28.5">
      <c r="A102" s="246">
        <f t="shared" si="2"/>
        <v>1372</v>
      </c>
      <c r="B102" s="413" t="s">
        <v>916</v>
      </c>
      <c r="C102" s="483">
        <v>0</v>
      </c>
      <c r="D102" s="483"/>
      <c r="E102" s="24"/>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row>
    <row r="103" spans="1:49" s="406" customFormat="1" ht="28.5">
      <c r="A103" s="401">
        <f t="shared" si="2"/>
        <v>1373</v>
      </c>
      <c r="B103" s="289" t="s">
        <v>685</v>
      </c>
      <c r="C103" s="483">
        <v>0</v>
      </c>
      <c r="D103" s="483"/>
      <c r="E103" s="24"/>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row>
    <row r="104" spans="1:49" s="406" customFormat="1" ht="28.5">
      <c r="A104" s="401">
        <f t="shared" si="2"/>
        <v>1374</v>
      </c>
      <c r="B104" s="289" t="s">
        <v>686</v>
      </c>
      <c r="C104" s="483">
        <v>0</v>
      </c>
      <c r="D104" s="483"/>
      <c r="E104" s="24"/>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row>
    <row r="105" spans="1:49" s="406" customFormat="1" ht="28.5">
      <c r="A105" s="401">
        <f t="shared" si="2"/>
        <v>1375</v>
      </c>
      <c r="B105" s="221" t="s">
        <v>807</v>
      </c>
      <c r="C105" s="483">
        <v>0</v>
      </c>
      <c r="D105" s="483"/>
      <c r="E105" s="24"/>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row>
    <row r="106" spans="1:49" s="406" customFormat="1" ht="14.25">
      <c r="A106" s="401">
        <f t="shared" si="2"/>
        <v>1376</v>
      </c>
      <c r="B106" s="289" t="s">
        <v>687</v>
      </c>
      <c r="C106" s="12">
        <v>0</v>
      </c>
      <c r="D106" s="12"/>
      <c r="E106" s="31"/>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row>
    <row r="107" spans="1:5" s="284" customFormat="1" ht="15">
      <c r="A107" s="201"/>
      <c r="B107" s="222"/>
      <c r="C107" s="198"/>
      <c r="D107" s="199"/>
      <c r="E107" s="200"/>
    </row>
    <row r="108" spans="1:5" s="224" customFormat="1" ht="18">
      <c r="A108" s="152" t="s">
        <v>1409</v>
      </c>
      <c r="B108" s="152" t="s">
        <v>1387</v>
      </c>
      <c r="C108" s="392"/>
      <c r="D108" s="392"/>
      <c r="E108" s="393"/>
    </row>
    <row r="109" spans="1:49" s="406" customFormat="1" ht="14.25">
      <c r="A109" s="414"/>
      <c r="B109" s="277"/>
      <c r="C109" s="238"/>
      <c r="D109" s="238"/>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row>
    <row r="110" spans="1:49" s="406" customFormat="1" ht="14.25">
      <c r="A110" s="471" t="s">
        <v>184</v>
      </c>
      <c r="B110" s="277"/>
      <c r="C110" s="238"/>
      <c r="D110" s="238"/>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row>
    <row r="111" spans="1:49" s="406" customFormat="1" ht="14.25">
      <c r="A111" s="414"/>
      <c r="B111" s="277"/>
      <c r="C111" s="238"/>
      <c r="D111" s="238"/>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row>
    <row r="112" spans="1:49" s="406" customFormat="1" ht="14.25">
      <c r="A112" s="414"/>
      <c r="B112" s="277"/>
      <c r="C112" s="238"/>
      <c r="D112" s="238"/>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row>
    <row r="113" spans="1:49" s="406" customFormat="1" ht="14.25">
      <c r="A113" s="414"/>
      <c r="B113" s="277"/>
      <c r="C113" s="238"/>
      <c r="D113" s="238"/>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row>
    <row r="114" spans="1:49" s="406" customFormat="1" ht="14.25">
      <c r="A114" s="414"/>
      <c r="B114" s="277"/>
      <c r="C114" s="238"/>
      <c r="D114" s="238"/>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row>
    <row r="115" spans="1:49" s="406" customFormat="1" ht="14.25">
      <c r="A115" s="414"/>
      <c r="B115" s="277"/>
      <c r="C115" s="238"/>
      <c r="D115" s="238"/>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232"/>
      <c r="AR115" s="232"/>
      <c r="AS115" s="232"/>
      <c r="AT115" s="232"/>
      <c r="AU115" s="232"/>
      <c r="AV115" s="232"/>
      <c r="AW115" s="232"/>
    </row>
    <row r="116" spans="1:49" s="406" customFormat="1" ht="14.25">
      <c r="A116" s="414"/>
      <c r="B116" s="277"/>
      <c r="C116" s="238"/>
      <c r="D116" s="238"/>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32"/>
      <c r="AP116" s="232"/>
      <c r="AQ116" s="232"/>
      <c r="AR116" s="232"/>
      <c r="AS116" s="232"/>
      <c r="AT116" s="232"/>
      <c r="AU116" s="232"/>
      <c r="AV116" s="232"/>
      <c r="AW116" s="232"/>
    </row>
    <row r="117" spans="1:49" s="406" customFormat="1" ht="14.25">
      <c r="A117" s="414"/>
      <c r="B117" s="277"/>
      <c r="C117" s="238"/>
      <c r="D117" s="238"/>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c r="AS117" s="232"/>
      <c r="AT117" s="232"/>
      <c r="AU117" s="232"/>
      <c r="AV117" s="232"/>
      <c r="AW117" s="232"/>
    </row>
    <row r="118" spans="1:49" s="406" customFormat="1" ht="14.25">
      <c r="A118" s="414"/>
      <c r="B118" s="277"/>
      <c r="C118" s="238"/>
      <c r="D118" s="238"/>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2"/>
      <c r="AS118" s="232"/>
      <c r="AT118" s="232"/>
      <c r="AU118" s="232"/>
      <c r="AV118" s="232"/>
      <c r="AW118" s="232"/>
    </row>
    <row r="119" spans="1:49" s="406" customFormat="1" ht="14.25">
      <c r="A119" s="414"/>
      <c r="B119" s="277"/>
      <c r="C119" s="238"/>
      <c r="D119" s="238"/>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row>
    <row r="120" spans="1:49" s="406" customFormat="1" ht="14.25">
      <c r="A120" s="414"/>
      <c r="B120" s="277"/>
      <c r="C120" s="238"/>
      <c r="D120" s="238"/>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row>
    <row r="121" spans="1:49" s="406" customFormat="1" ht="14.25">
      <c r="A121" s="414"/>
      <c r="B121" s="277"/>
      <c r="C121" s="238"/>
      <c r="D121" s="238"/>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row>
    <row r="122" spans="1:49" s="406" customFormat="1" ht="14.25">
      <c r="A122" s="414"/>
      <c r="B122" s="277"/>
      <c r="C122" s="238"/>
      <c r="D122" s="238"/>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row>
    <row r="123" spans="1:49" s="406" customFormat="1" ht="14.25">
      <c r="A123" s="414"/>
      <c r="B123" s="277"/>
      <c r="C123" s="238"/>
      <c r="D123" s="238"/>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row>
    <row r="124" spans="1:49" s="406" customFormat="1" ht="14.25">
      <c r="A124" s="414"/>
      <c r="B124" s="277"/>
      <c r="C124" s="238"/>
      <c r="D124" s="238"/>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row>
    <row r="125" spans="1:49" s="406" customFormat="1" ht="14.25">
      <c r="A125" s="414"/>
      <c r="B125" s="277"/>
      <c r="C125" s="238"/>
      <c r="D125" s="238"/>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row>
    <row r="126" spans="1:49" s="406" customFormat="1" ht="14.25">
      <c r="A126" s="414"/>
      <c r="B126" s="277"/>
      <c r="C126" s="238"/>
      <c r="D126" s="238"/>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row>
    <row r="127" spans="1:49" s="406" customFormat="1" ht="14.25">
      <c r="A127" s="414"/>
      <c r="B127" s="277"/>
      <c r="C127" s="238"/>
      <c r="D127" s="238"/>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row>
    <row r="128" spans="1:49" s="406" customFormat="1" ht="14.25">
      <c r="A128" s="414"/>
      <c r="B128" s="277"/>
      <c r="C128" s="238"/>
      <c r="D128" s="238"/>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row>
    <row r="129" spans="1:49" s="406" customFormat="1" ht="14.25">
      <c r="A129" s="414"/>
      <c r="B129" s="277"/>
      <c r="C129" s="238"/>
      <c r="D129" s="238"/>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row>
    <row r="130" spans="1:49" s="406" customFormat="1" ht="14.25">
      <c r="A130" s="414"/>
      <c r="B130" s="277"/>
      <c r="C130" s="238"/>
      <c r="D130" s="238"/>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row>
    <row r="131" spans="1:49" s="406" customFormat="1" ht="14.25">
      <c r="A131" s="414"/>
      <c r="B131" s="277"/>
      <c r="C131" s="238"/>
      <c r="D131" s="238"/>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row>
    <row r="132" spans="1:49" s="406" customFormat="1" ht="14.25">
      <c r="A132" s="414"/>
      <c r="B132" s="277"/>
      <c r="C132" s="238"/>
      <c r="D132" s="238"/>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row>
    <row r="133" spans="1:49" s="406" customFormat="1" ht="14.25">
      <c r="A133" s="414"/>
      <c r="B133" s="277"/>
      <c r="C133" s="238"/>
      <c r="D133" s="238"/>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row>
    <row r="134" spans="1:49" s="406" customFormat="1" ht="14.25">
      <c r="A134" s="414"/>
      <c r="B134" s="277"/>
      <c r="C134" s="238"/>
      <c r="D134" s="238"/>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row>
    <row r="135" spans="1:49" s="406" customFormat="1" ht="14.25">
      <c r="A135" s="414"/>
      <c r="B135" s="277"/>
      <c r="C135" s="238"/>
      <c r="D135" s="238"/>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row>
    <row r="136" spans="1:49" s="406" customFormat="1" ht="14.25">
      <c r="A136" s="414"/>
      <c r="B136" s="277"/>
      <c r="C136" s="238"/>
      <c r="D136" s="238"/>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row>
    <row r="137" spans="1:49" s="406" customFormat="1" ht="14.25">
      <c r="A137" s="414"/>
      <c r="B137" s="277"/>
      <c r="C137" s="238"/>
      <c r="D137" s="238"/>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row>
    <row r="138" spans="1:49" s="406" customFormat="1" ht="14.25">
      <c r="A138" s="414"/>
      <c r="B138" s="277"/>
      <c r="C138" s="238"/>
      <c r="D138" s="238"/>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32"/>
      <c r="AT138" s="232"/>
      <c r="AU138" s="232"/>
      <c r="AV138" s="232"/>
      <c r="AW138" s="232"/>
    </row>
    <row r="139" spans="1:49" s="406" customFormat="1" ht="14.25">
      <c r="A139" s="414"/>
      <c r="B139" s="277"/>
      <c r="C139" s="238"/>
      <c r="D139" s="238"/>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row>
    <row r="140" spans="1:49" s="406" customFormat="1" ht="14.25">
      <c r="A140" s="414"/>
      <c r="B140" s="277"/>
      <c r="C140" s="238"/>
      <c r="D140" s="238"/>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row>
    <row r="141" spans="1:49" s="406" customFormat="1" ht="14.25">
      <c r="A141" s="414"/>
      <c r="B141" s="277"/>
      <c r="C141" s="238"/>
      <c r="D141" s="238"/>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row>
    <row r="142" spans="1:49" s="406" customFormat="1" ht="14.25">
      <c r="A142" s="414"/>
      <c r="B142" s="277"/>
      <c r="C142" s="238"/>
      <c r="D142" s="238"/>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row>
    <row r="143" spans="1:49" s="406" customFormat="1" ht="14.25">
      <c r="A143" s="414"/>
      <c r="B143" s="277"/>
      <c r="C143" s="238"/>
      <c r="D143" s="238"/>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row>
    <row r="144" spans="1:49" s="406" customFormat="1" ht="14.25">
      <c r="A144" s="414"/>
      <c r="B144" s="277"/>
      <c r="C144" s="238"/>
      <c r="D144" s="238"/>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row>
    <row r="145" spans="1:49" s="406" customFormat="1" ht="14.25">
      <c r="A145" s="414"/>
      <c r="B145" s="277"/>
      <c r="C145" s="238"/>
      <c r="D145" s="238"/>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row>
    <row r="146" spans="1:49" s="406" customFormat="1" ht="14.25">
      <c r="A146" s="414"/>
      <c r="B146" s="277"/>
      <c r="C146" s="238"/>
      <c r="D146" s="238"/>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row>
    <row r="147" spans="1:49" s="406" customFormat="1" ht="14.25">
      <c r="A147" s="414"/>
      <c r="B147" s="277"/>
      <c r="C147" s="238"/>
      <c r="D147" s="238"/>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row>
    <row r="148" spans="1:49" s="406" customFormat="1" ht="14.25">
      <c r="A148" s="414"/>
      <c r="B148" s="277"/>
      <c r="C148" s="238"/>
      <c r="D148" s="238"/>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row>
    <row r="149" spans="1:49" s="406" customFormat="1" ht="14.25">
      <c r="A149" s="414"/>
      <c r="B149" s="277"/>
      <c r="C149" s="238"/>
      <c r="D149" s="238"/>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row>
    <row r="150" spans="1:49" s="406" customFormat="1" ht="14.25">
      <c r="A150" s="414"/>
      <c r="B150" s="277"/>
      <c r="C150" s="238"/>
      <c r="D150" s="238"/>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row>
    <row r="151" spans="1:49" s="406" customFormat="1" ht="14.25">
      <c r="A151" s="414"/>
      <c r="B151" s="277"/>
      <c r="C151" s="238"/>
      <c r="D151" s="238"/>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row>
    <row r="152" spans="1:49" s="406" customFormat="1" ht="14.25">
      <c r="A152" s="414"/>
      <c r="B152" s="277"/>
      <c r="C152" s="238"/>
      <c r="D152" s="238"/>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row>
    <row r="153" spans="1:49" s="406" customFormat="1" ht="14.25">
      <c r="A153" s="414"/>
      <c r="B153" s="277"/>
      <c r="C153" s="238"/>
      <c r="D153" s="238"/>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row>
    <row r="154" spans="1:49" s="406" customFormat="1" ht="14.25">
      <c r="A154" s="414"/>
      <c r="B154" s="277"/>
      <c r="C154" s="238"/>
      <c r="D154" s="238"/>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row>
    <row r="155" spans="1:49" s="406" customFormat="1" ht="14.25">
      <c r="A155" s="414"/>
      <c r="B155" s="277"/>
      <c r="C155" s="238"/>
      <c r="D155" s="238"/>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row>
    <row r="156" spans="1:49" s="406" customFormat="1" ht="14.25">
      <c r="A156" s="414"/>
      <c r="B156" s="277"/>
      <c r="C156" s="238"/>
      <c r="D156" s="238"/>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row>
    <row r="157" spans="1:49" s="406" customFormat="1" ht="14.25">
      <c r="A157" s="414"/>
      <c r="B157" s="277"/>
      <c r="C157" s="238"/>
      <c r="D157" s="238"/>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row>
    <row r="158" spans="1:49" s="406" customFormat="1" ht="14.25">
      <c r="A158" s="414"/>
      <c r="B158" s="277"/>
      <c r="C158" s="238"/>
      <c r="D158" s="238"/>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row>
    <row r="159" spans="1:49" s="406" customFormat="1" ht="14.25">
      <c r="A159" s="414"/>
      <c r="B159" s="277"/>
      <c r="C159" s="238"/>
      <c r="D159" s="238"/>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row>
    <row r="160" spans="1:49" s="406" customFormat="1" ht="14.25">
      <c r="A160" s="414"/>
      <c r="B160" s="277"/>
      <c r="C160" s="238"/>
      <c r="D160" s="238"/>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row>
    <row r="161" spans="1:49" s="406" customFormat="1" ht="14.25">
      <c r="A161" s="414"/>
      <c r="B161" s="277"/>
      <c r="C161" s="238"/>
      <c r="D161" s="238"/>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row>
    <row r="162" spans="1:49" s="406" customFormat="1" ht="14.25">
      <c r="A162" s="414"/>
      <c r="B162" s="277"/>
      <c r="C162" s="238"/>
      <c r="D162" s="238"/>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row>
    <row r="163" spans="1:49" s="406" customFormat="1" ht="14.25">
      <c r="A163" s="414"/>
      <c r="B163" s="277"/>
      <c r="C163" s="238"/>
      <c r="D163" s="238"/>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row>
    <row r="164" spans="1:49" s="406" customFormat="1" ht="14.25">
      <c r="A164" s="414"/>
      <c r="B164" s="277"/>
      <c r="C164" s="238"/>
      <c r="D164" s="238"/>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row>
    <row r="165" spans="1:49" s="406" customFormat="1" ht="14.25">
      <c r="A165" s="414"/>
      <c r="B165" s="277"/>
      <c r="C165" s="238"/>
      <c r="D165" s="238"/>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row>
    <row r="166" spans="1:49" s="406" customFormat="1" ht="14.25">
      <c r="A166" s="414"/>
      <c r="B166" s="277"/>
      <c r="C166" s="238"/>
      <c r="D166" s="238"/>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row>
    <row r="167" spans="1:49" s="406" customFormat="1" ht="14.25">
      <c r="A167" s="414"/>
      <c r="B167" s="277"/>
      <c r="C167" s="238"/>
      <c r="D167" s="238"/>
      <c r="E167" s="232"/>
      <c r="F167" s="232"/>
      <c r="G167" s="232"/>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232"/>
      <c r="AT167" s="232"/>
      <c r="AU167" s="232"/>
      <c r="AV167" s="232"/>
      <c r="AW167" s="232"/>
    </row>
    <row r="168" spans="1:49" s="406" customFormat="1" ht="14.25">
      <c r="A168" s="414"/>
      <c r="B168" s="277"/>
      <c r="C168" s="238"/>
      <c r="D168" s="238"/>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row>
    <row r="169" spans="1:49" s="406" customFormat="1" ht="14.25">
      <c r="A169" s="414"/>
      <c r="B169" s="277"/>
      <c r="C169" s="238"/>
      <c r="D169" s="238"/>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row>
    <row r="170" spans="1:49" s="406" customFormat="1" ht="14.25">
      <c r="A170" s="414"/>
      <c r="B170" s="277"/>
      <c r="C170" s="238"/>
      <c r="D170" s="238"/>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row>
    <row r="171" spans="1:49" s="406" customFormat="1" ht="14.25">
      <c r="A171" s="414"/>
      <c r="B171" s="277"/>
      <c r="C171" s="238"/>
      <c r="D171" s="238"/>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row>
    <row r="172" spans="1:49" s="406" customFormat="1" ht="14.25">
      <c r="A172" s="414"/>
      <c r="B172" s="277"/>
      <c r="C172" s="238"/>
      <c r="D172" s="238"/>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row>
    <row r="173" spans="1:49" s="406" customFormat="1" ht="14.25">
      <c r="A173" s="414"/>
      <c r="B173" s="277"/>
      <c r="C173" s="238"/>
      <c r="D173" s="238"/>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row>
    <row r="174" spans="1:49" s="406" customFormat="1" ht="14.25">
      <c r="A174" s="414"/>
      <c r="B174" s="277"/>
      <c r="C174" s="238"/>
      <c r="D174" s="238"/>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row>
    <row r="175" spans="1:49" s="406" customFormat="1" ht="14.25">
      <c r="A175" s="414"/>
      <c r="B175" s="277"/>
      <c r="C175" s="238"/>
      <c r="D175" s="238"/>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row>
    <row r="176" spans="1:49" s="406" customFormat="1" ht="14.25">
      <c r="A176" s="414"/>
      <c r="B176" s="277"/>
      <c r="C176" s="238"/>
      <c r="D176" s="238"/>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row>
    <row r="177" spans="1:49" s="406" customFormat="1" ht="14.25">
      <c r="A177" s="414"/>
      <c r="B177" s="277"/>
      <c r="C177" s="238"/>
      <c r="D177" s="238"/>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row>
    <row r="178" spans="1:49" s="406" customFormat="1" ht="14.25">
      <c r="A178" s="414"/>
      <c r="B178" s="277"/>
      <c r="C178" s="238"/>
      <c r="D178" s="238"/>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row>
    <row r="179" spans="1:49" s="406" customFormat="1" ht="14.25">
      <c r="A179" s="414"/>
      <c r="B179" s="277"/>
      <c r="C179" s="238"/>
      <c r="D179" s="238"/>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row>
    <row r="180" spans="1:49" s="406" customFormat="1" ht="14.25">
      <c r="A180" s="414"/>
      <c r="B180" s="277"/>
      <c r="C180" s="238"/>
      <c r="D180" s="238"/>
      <c r="E180" s="232"/>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row>
    <row r="181" spans="1:49" s="406" customFormat="1" ht="14.25">
      <c r="A181" s="414"/>
      <c r="B181" s="277"/>
      <c r="C181" s="238"/>
      <c r="D181" s="238"/>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row>
    <row r="182" spans="1:49" s="406" customFormat="1" ht="14.25">
      <c r="A182" s="414"/>
      <c r="B182" s="277"/>
      <c r="C182" s="238"/>
      <c r="D182" s="238"/>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32"/>
      <c r="AT182" s="232"/>
      <c r="AU182" s="232"/>
      <c r="AV182" s="232"/>
      <c r="AW182" s="232"/>
    </row>
    <row r="183" spans="1:49" s="406" customFormat="1" ht="14.25">
      <c r="A183" s="414"/>
      <c r="B183" s="277"/>
      <c r="C183" s="238"/>
      <c r="D183" s="238"/>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row>
    <row r="184" spans="1:49" s="406" customFormat="1" ht="14.25">
      <c r="A184" s="414"/>
      <c r="B184" s="277"/>
      <c r="C184" s="238"/>
      <c r="D184" s="238"/>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row>
    <row r="185" spans="1:49" s="406" customFormat="1" ht="14.25">
      <c r="A185" s="414"/>
      <c r="B185" s="277"/>
      <c r="C185" s="238"/>
      <c r="D185" s="238"/>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row>
    <row r="186" spans="1:49" s="406" customFormat="1" ht="14.25">
      <c r="A186" s="414"/>
      <c r="B186" s="277"/>
      <c r="C186" s="238"/>
      <c r="D186" s="238"/>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row>
    <row r="187" spans="1:49" s="406" customFormat="1" ht="14.25">
      <c r="A187" s="414"/>
      <c r="B187" s="277"/>
      <c r="C187" s="238"/>
      <c r="D187" s="238"/>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row>
    <row r="188" spans="1:49" s="406" customFormat="1" ht="14.25">
      <c r="A188" s="414"/>
      <c r="B188" s="277"/>
      <c r="C188" s="238"/>
      <c r="D188" s="238"/>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row>
    <row r="189" spans="1:49" s="406" customFormat="1" ht="14.25">
      <c r="A189" s="414"/>
      <c r="B189" s="277"/>
      <c r="C189" s="238"/>
      <c r="D189" s="238"/>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row>
    <row r="190" spans="1:49" s="406" customFormat="1" ht="14.25">
      <c r="A190" s="414"/>
      <c r="B190" s="277"/>
      <c r="C190" s="238"/>
      <c r="D190" s="238"/>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row>
    <row r="191" spans="1:49" s="406" customFormat="1" ht="14.25">
      <c r="A191" s="414"/>
      <c r="B191" s="277"/>
      <c r="C191" s="238"/>
      <c r="D191" s="238"/>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row>
    <row r="192" spans="1:49" s="406" customFormat="1" ht="14.25">
      <c r="A192" s="414"/>
      <c r="B192" s="277"/>
      <c r="C192" s="238"/>
      <c r="D192" s="238"/>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row>
    <row r="193" spans="1:49" s="406" customFormat="1" ht="14.25">
      <c r="A193" s="414"/>
      <c r="B193" s="277"/>
      <c r="C193" s="238"/>
      <c r="D193" s="238"/>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row>
    <row r="194" spans="1:49" s="406" customFormat="1" ht="14.25">
      <c r="A194" s="414"/>
      <c r="B194" s="277"/>
      <c r="C194" s="238"/>
      <c r="D194" s="238"/>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row>
    <row r="195" spans="1:49" s="406" customFormat="1" ht="14.25">
      <c r="A195" s="414"/>
      <c r="B195" s="277"/>
      <c r="C195" s="238"/>
      <c r="D195" s="238"/>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row>
    <row r="196" spans="1:49" s="406" customFormat="1" ht="14.25">
      <c r="A196" s="414"/>
      <c r="B196" s="277"/>
      <c r="C196" s="238"/>
      <c r="D196" s="238"/>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row>
    <row r="197" spans="1:49" s="406" customFormat="1" ht="14.25">
      <c r="A197" s="414"/>
      <c r="B197" s="277"/>
      <c r="C197" s="238"/>
      <c r="D197" s="238"/>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row>
    <row r="198" spans="1:49" s="406" customFormat="1" ht="14.25">
      <c r="A198" s="414"/>
      <c r="B198" s="277"/>
      <c r="C198" s="238"/>
      <c r="D198" s="238"/>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row>
    <row r="199" spans="1:49" s="415" customFormat="1" ht="15.75">
      <c r="A199" s="414"/>
      <c r="B199" s="277"/>
      <c r="C199" s="238"/>
      <c r="D199" s="238"/>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row>
    <row r="200" spans="1:49" s="406" customFormat="1" ht="14.25">
      <c r="A200" s="414"/>
      <c r="B200" s="277"/>
      <c r="C200" s="238"/>
      <c r="D200" s="238"/>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c r="AM200" s="232"/>
      <c r="AN200" s="232"/>
      <c r="AO200" s="232"/>
      <c r="AP200" s="232"/>
      <c r="AQ200" s="232"/>
      <c r="AR200" s="232"/>
      <c r="AS200" s="232"/>
      <c r="AT200" s="232"/>
      <c r="AU200" s="232"/>
      <c r="AV200" s="232"/>
      <c r="AW200" s="232"/>
    </row>
    <row r="201" spans="1:49" s="406" customFormat="1" ht="14.25">
      <c r="A201" s="414"/>
      <c r="B201" s="277"/>
      <c r="C201" s="238"/>
      <c r="D201" s="238"/>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2"/>
      <c r="AV201" s="232"/>
      <c r="AW201" s="232"/>
    </row>
    <row r="202" spans="1:49" s="406" customFormat="1" ht="14.25">
      <c r="A202" s="414"/>
      <c r="B202" s="277"/>
      <c r="C202" s="238"/>
      <c r="D202" s="238"/>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232"/>
      <c r="AT202" s="232"/>
      <c r="AU202" s="232"/>
      <c r="AV202" s="232"/>
      <c r="AW202" s="232"/>
    </row>
    <row r="203" spans="1:49" s="406" customFormat="1" ht="14.25">
      <c r="A203" s="414"/>
      <c r="B203" s="277"/>
      <c r="C203" s="238"/>
      <c r="D203" s="238"/>
      <c r="E203" s="232"/>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232"/>
      <c r="AT203" s="232"/>
      <c r="AU203" s="232"/>
      <c r="AV203" s="232"/>
      <c r="AW203" s="232"/>
    </row>
    <row r="204" spans="1:49" s="406" customFormat="1" ht="14.25">
      <c r="A204" s="414"/>
      <c r="B204" s="277"/>
      <c r="C204" s="238"/>
      <c r="D204" s="238"/>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T204" s="232"/>
      <c r="AU204" s="232"/>
      <c r="AV204" s="232"/>
      <c r="AW204" s="232"/>
    </row>
    <row r="205" spans="1:49" s="406" customFormat="1" ht="14.25">
      <c r="A205" s="414"/>
      <c r="B205" s="277"/>
      <c r="C205" s="238"/>
      <c r="D205" s="238"/>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row>
    <row r="206" spans="1:49" s="406" customFormat="1" ht="14.25">
      <c r="A206" s="414"/>
      <c r="B206" s="277"/>
      <c r="C206" s="238"/>
      <c r="D206" s="238"/>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c r="AM206" s="232"/>
      <c r="AN206" s="232"/>
      <c r="AO206" s="232"/>
      <c r="AP206" s="232"/>
      <c r="AQ206" s="232"/>
      <c r="AR206" s="232"/>
      <c r="AS206" s="232"/>
      <c r="AT206" s="232"/>
      <c r="AU206" s="232"/>
      <c r="AV206" s="232"/>
      <c r="AW206" s="232"/>
    </row>
    <row r="207" spans="1:49" s="415" customFormat="1" ht="15.75">
      <c r="A207" s="414"/>
      <c r="B207" s="277"/>
      <c r="C207" s="238"/>
      <c r="D207" s="238"/>
      <c r="E207" s="232"/>
      <c r="F207" s="232"/>
      <c r="G207" s="232"/>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2"/>
      <c r="AI207" s="232"/>
      <c r="AJ207" s="232"/>
      <c r="AK207" s="232"/>
      <c r="AL207" s="232"/>
      <c r="AM207" s="232"/>
      <c r="AN207" s="232"/>
      <c r="AO207" s="232"/>
      <c r="AP207" s="232"/>
      <c r="AQ207" s="232"/>
      <c r="AR207" s="232"/>
      <c r="AS207" s="232"/>
      <c r="AT207" s="232"/>
      <c r="AU207" s="232"/>
      <c r="AV207" s="232"/>
      <c r="AW207" s="232"/>
    </row>
    <row r="208" spans="1:49" s="406" customFormat="1" ht="14.25">
      <c r="A208" s="414"/>
      <c r="B208" s="277"/>
      <c r="C208" s="238"/>
      <c r="D208" s="238"/>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232"/>
      <c r="AR208" s="232"/>
      <c r="AS208" s="232"/>
      <c r="AT208" s="232"/>
      <c r="AU208" s="232"/>
      <c r="AV208" s="232"/>
      <c r="AW208" s="232"/>
    </row>
    <row r="209" spans="1:49" s="415" customFormat="1" ht="15.75">
      <c r="A209" s="414"/>
      <c r="B209" s="277"/>
      <c r="C209" s="238"/>
      <c r="D209" s="238"/>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E209" s="232"/>
      <c r="AF209" s="232"/>
      <c r="AG209" s="232"/>
      <c r="AH209" s="232"/>
      <c r="AI209" s="232"/>
      <c r="AJ209" s="232"/>
      <c r="AK209" s="232"/>
      <c r="AL209" s="232"/>
      <c r="AM209" s="232"/>
      <c r="AN209" s="232"/>
      <c r="AO209" s="232"/>
      <c r="AP209" s="232"/>
      <c r="AQ209" s="232"/>
      <c r="AR209" s="232"/>
      <c r="AS209" s="232"/>
      <c r="AT209" s="232"/>
      <c r="AU209" s="232"/>
      <c r="AV209" s="232"/>
      <c r="AW209" s="232"/>
    </row>
    <row r="210" spans="1:49" s="406" customFormat="1" ht="14.25">
      <c r="A210" s="414"/>
      <c r="B210" s="277"/>
      <c r="C210" s="238"/>
      <c r="D210" s="238"/>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c r="AV210" s="232"/>
      <c r="AW210" s="232"/>
    </row>
    <row r="211" spans="1:49" s="415" customFormat="1" ht="15.75">
      <c r="A211" s="414"/>
      <c r="B211" s="277"/>
      <c r="C211" s="238"/>
      <c r="D211" s="238"/>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row>
    <row r="212" spans="1:49" s="406" customFormat="1" ht="14.25">
      <c r="A212" s="414"/>
      <c r="B212" s="277"/>
      <c r="C212" s="238"/>
      <c r="D212" s="238"/>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row>
    <row r="213" spans="1:49" s="406" customFormat="1" ht="14.25">
      <c r="A213" s="414"/>
      <c r="B213" s="277"/>
      <c r="C213" s="238"/>
      <c r="D213" s="238"/>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row>
    <row r="214" spans="1:49" s="406" customFormat="1" ht="14.25">
      <c r="A214" s="414"/>
      <c r="B214" s="277"/>
      <c r="C214" s="238"/>
      <c r="D214" s="238"/>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2"/>
      <c r="AM214" s="232"/>
      <c r="AN214" s="232"/>
      <c r="AO214" s="232"/>
      <c r="AP214" s="232"/>
      <c r="AQ214" s="232"/>
      <c r="AR214" s="232"/>
      <c r="AS214" s="232"/>
      <c r="AT214" s="232"/>
      <c r="AU214" s="232"/>
      <c r="AV214" s="232"/>
      <c r="AW214" s="232"/>
    </row>
    <row r="216" spans="1:49" s="416" customFormat="1" ht="14.25">
      <c r="A216" s="414"/>
      <c r="B216" s="277"/>
      <c r="C216" s="238"/>
      <c r="D216" s="238"/>
      <c r="E216" s="232"/>
      <c r="F216" s="232"/>
      <c r="G216" s="232"/>
      <c r="H216" s="232"/>
      <c r="I216" s="232"/>
      <c r="J216" s="232"/>
      <c r="K216" s="232"/>
      <c r="L216" s="232"/>
      <c r="M216" s="232"/>
      <c r="N216" s="232"/>
      <c r="O216" s="232"/>
      <c r="P216" s="232"/>
      <c r="Q216" s="232"/>
      <c r="R216" s="232"/>
      <c r="S216" s="232"/>
      <c r="T216" s="232"/>
      <c r="U216" s="232"/>
      <c r="V216" s="232"/>
      <c r="W216" s="232"/>
      <c r="X216" s="232"/>
      <c r="Y216" s="232"/>
      <c r="Z216" s="232"/>
      <c r="AA216" s="232"/>
      <c r="AB216" s="232"/>
      <c r="AC216" s="232"/>
      <c r="AD216" s="232"/>
      <c r="AE216" s="232"/>
      <c r="AF216" s="232"/>
      <c r="AG216" s="232"/>
      <c r="AH216" s="232"/>
      <c r="AI216" s="232"/>
      <c r="AJ216" s="232"/>
      <c r="AK216" s="232"/>
      <c r="AL216" s="232"/>
      <c r="AM216" s="232"/>
      <c r="AN216" s="232"/>
      <c r="AO216" s="232"/>
      <c r="AP216" s="232"/>
      <c r="AQ216" s="232"/>
      <c r="AR216" s="232"/>
      <c r="AS216" s="232"/>
      <c r="AT216" s="232"/>
      <c r="AU216" s="232"/>
      <c r="AV216" s="232"/>
      <c r="AW216" s="232"/>
    </row>
    <row r="218" spans="1:49" s="416" customFormat="1" ht="14.25">
      <c r="A218" s="414"/>
      <c r="B218" s="277"/>
      <c r="C218" s="238"/>
      <c r="D218" s="238"/>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232"/>
      <c r="AT218" s="232"/>
      <c r="AU218" s="232"/>
      <c r="AV218" s="232"/>
      <c r="AW218" s="232"/>
    </row>
    <row r="219" spans="1:49" s="416" customFormat="1" ht="14.25">
      <c r="A219" s="414"/>
      <c r="B219" s="277"/>
      <c r="C219" s="238"/>
      <c r="D219" s="238"/>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c r="AA219" s="232"/>
      <c r="AB219" s="232"/>
      <c r="AC219" s="232"/>
      <c r="AD219" s="232"/>
      <c r="AE219" s="232"/>
      <c r="AF219" s="232"/>
      <c r="AG219" s="232"/>
      <c r="AH219" s="232"/>
      <c r="AI219" s="232"/>
      <c r="AJ219" s="232"/>
      <c r="AK219" s="232"/>
      <c r="AL219" s="232"/>
      <c r="AM219" s="232"/>
      <c r="AN219" s="232"/>
      <c r="AO219" s="232"/>
      <c r="AP219" s="232"/>
      <c r="AQ219" s="232"/>
      <c r="AR219" s="232"/>
      <c r="AS219" s="232"/>
      <c r="AT219" s="232"/>
      <c r="AU219" s="232"/>
      <c r="AV219" s="232"/>
      <c r="AW219" s="232"/>
    </row>
    <row r="220" spans="1:49" s="416" customFormat="1" ht="14.25">
      <c r="A220" s="414"/>
      <c r="B220" s="277"/>
      <c r="C220" s="238"/>
      <c r="D220" s="238"/>
      <c r="E220" s="232"/>
      <c r="F220" s="232"/>
      <c r="G220" s="232"/>
      <c r="H220" s="232"/>
      <c r="I220" s="232"/>
      <c r="J220" s="232"/>
      <c r="K220" s="232"/>
      <c r="L220" s="232"/>
      <c r="M220" s="232"/>
      <c r="N220" s="232"/>
      <c r="O220" s="232"/>
      <c r="P220" s="232"/>
      <c r="Q220" s="232"/>
      <c r="R220" s="232"/>
      <c r="S220" s="232"/>
      <c r="T220" s="232"/>
      <c r="U220" s="232"/>
      <c r="V220" s="232"/>
      <c r="W220" s="232"/>
      <c r="X220" s="232"/>
      <c r="Y220" s="232"/>
      <c r="Z220" s="232"/>
      <c r="AA220" s="232"/>
      <c r="AB220" s="232"/>
      <c r="AC220" s="232"/>
      <c r="AD220" s="232"/>
      <c r="AE220" s="232"/>
      <c r="AF220" s="232"/>
      <c r="AG220" s="232"/>
      <c r="AH220" s="232"/>
      <c r="AI220" s="232"/>
      <c r="AJ220" s="232"/>
      <c r="AK220" s="232"/>
      <c r="AL220" s="232"/>
      <c r="AM220" s="232"/>
      <c r="AN220" s="232"/>
      <c r="AO220" s="232"/>
      <c r="AP220" s="232"/>
      <c r="AQ220" s="232"/>
      <c r="AR220" s="232"/>
      <c r="AS220" s="232"/>
      <c r="AT220" s="232"/>
      <c r="AU220" s="232"/>
      <c r="AV220" s="232"/>
      <c r="AW220" s="232"/>
    </row>
    <row r="221" spans="1:49" s="416" customFormat="1" ht="14.25">
      <c r="A221" s="414"/>
      <c r="B221" s="277"/>
      <c r="C221" s="238"/>
      <c r="D221" s="238"/>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row>
    <row r="222" spans="1:49" s="416" customFormat="1" ht="14.25">
      <c r="A222" s="414"/>
      <c r="B222" s="277"/>
      <c r="C222" s="238"/>
      <c r="D222" s="238"/>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c r="AA222" s="232"/>
      <c r="AB222" s="232"/>
      <c r="AC222" s="232"/>
      <c r="AD222" s="232"/>
      <c r="AE222" s="232"/>
      <c r="AF222" s="232"/>
      <c r="AG222" s="232"/>
      <c r="AH222" s="232"/>
      <c r="AI222" s="232"/>
      <c r="AJ222" s="232"/>
      <c r="AK222" s="232"/>
      <c r="AL222" s="232"/>
      <c r="AM222" s="232"/>
      <c r="AN222" s="232"/>
      <c r="AO222" s="232"/>
      <c r="AP222" s="232"/>
      <c r="AQ222" s="232"/>
      <c r="AR222" s="232"/>
      <c r="AS222" s="232"/>
      <c r="AT222" s="232"/>
      <c r="AU222" s="232"/>
      <c r="AV222" s="232"/>
      <c r="AW222" s="232"/>
    </row>
    <row r="223" spans="1:49" s="406" customFormat="1" ht="14.25">
      <c r="A223" s="414"/>
      <c r="B223" s="277"/>
      <c r="C223" s="238"/>
      <c r="D223" s="238"/>
      <c r="E223" s="232"/>
      <c r="F223" s="232"/>
      <c r="G223" s="232"/>
      <c r="H223" s="232"/>
      <c r="I223" s="232"/>
      <c r="J223" s="232"/>
      <c r="K223" s="232"/>
      <c r="L223" s="232"/>
      <c r="M223" s="232"/>
      <c r="N223" s="232"/>
      <c r="O223" s="232"/>
      <c r="P223" s="232"/>
      <c r="Q223" s="232"/>
      <c r="R223" s="232"/>
      <c r="S223" s="232"/>
      <c r="T223" s="232"/>
      <c r="U223" s="232"/>
      <c r="V223" s="232"/>
      <c r="W223" s="232"/>
      <c r="X223" s="232"/>
      <c r="Y223" s="232"/>
      <c r="Z223" s="232"/>
      <c r="AA223" s="232"/>
      <c r="AB223" s="232"/>
      <c r="AC223" s="232"/>
      <c r="AD223" s="232"/>
      <c r="AE223" s="232"/>
      <c r="AF223" s="232"/>
      <c r="AG223" s="232"/>
      <c r="AH223" s="232"/>
      <c r="AI223" s="232"/>
      <c r="AJ223" s="232"/>
      <c r="AK223" s="232"/>
      <c r="AL223" s="232"/>
      <c r="AM223" s="232"/>
      <c r="AN223" s="232"/>
      <c r="AO223" s="232"/>
      <c r="AP223" s="232"/>
      <c r="AQ223" s="232"/>
      <c r="AR223" s="232"/>
      <c r="AS223" s="232"/>
      <c r="AT223" s="232"/>
      <c r="AU223" s="232"/>
      <c r="AV223" s="232"/>
      <c r="AW223" s="232"/>
    </row>
    <row r="224" spans="1:49" s="406" customFormat="1" ht="14.25">
      <c r="A224" s="414"/>
      <c r="B224" s="277"/>
      <c r="C224" s="238"/>
      <c r="D224" s="238"/>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c r="AA224" s="232"/>
      <c r="AB224" s="232"/>
      <c r="AC224" s="232"/>
      <c r="AD224" s="232"/>
      <c r="AE224" s="232"/>
      <c r="AF224" s="232"/>
      <c r="AG224" s="232"/>
      <c r="AH224" s="232"/>
      <c r="AI224" s="232"/>
      <c r="AJ224" s="232"/>
      <c r="AK224" s="232"/>
      <c r="AL224" s="232"/>
      <c r="AM224" s="232"/>
      <c r="AN224" s="232"/>
      <c r="AO224" s="232"/>
      <c r="AP224" s="232"/>
      <c r="AQ224" s="232"/>
      <c r="AR224" s="232"/>
      <c r="AS224" s="232"/>
      <c r="AT224" s="232"/>
      <c r="AU224" s="232"/>
      <c r="AV224" s="232"/>
      <c r="AW224" s="232"/>
    </row>
    <row r="225" spans="1:49" s="406" customFormat="1" ht="14.25">
      <c r="A225" s="414"/>
      <c r="B225" s="277"/>
      <c r="C225" s="238"/>
      <c r="D225" s="238"/>
      <c r="E225" s="232"/>
      <c r="F225" s="232"/>
      <c r="G225" s="232"/>
      <c r="H225" s="232"/>
      <c r="I225" s="232"/>
      <c r="J225" s="232"/>
      <c r="K225" s="232"/>
      <c r="L225" s="232"/>
      <c r="M225" s="232"/>
      <c r="N225" s="232"/>
      <c r="O225" s="232"/>
      <c r="P225" s="232"/>
      <c r="Q225" s="232"/>
      <c r="R225" s="232"/>
      <c r="S225" s="232"/>
      <c r="T225" s="232"/>
      <c r="U225" s="232"/>
      <c r="V225" s="232"/>
      <c r="W225" s="232"/>
      <c r="X225" s="232"/>
      <c r="Y225" s="232"/>
      <c r="Z225" s="232"/>
      <c r="AA225" s="232"/>
      <c r="AB225" s="232"/>
      <c r="AC225" s="232"/>
      <c r="AD225" s="232"/>
      <c r="AE225" s="232"/>
      <c r="AF225" s="232"/>
      <c r="AG225" s="232"/>
      <c r="AH225" s="232"/>
      <c r="AI225" s="232"/>
      <c r="AJ225" s="232"/>
      <c r="AK225" s="232"/>
      <c r="AL225" s="232"/>
      <c r="AM225" s="232"/>
      <c r="AN225" s="232"/>
      <c r="AO225" s="232"/>
      <c r="AP225" s="232"/>
      <c r="AQ225" s="232"/>
      <c r="AR225" s="232"/>
      <c r="AS225" s="232"/>
      <c r="AT225" s="232"/>
      <c r="AU225" s="232"/>
      <c r="AV225" s="232"/>
      <c r="AW225" s="232"/>
    </row>
    <row r="226" spans="1:49" s="406" customFormat="1" ht="14.25">
      <c r="A226" s="414"/>
      <c r="B226" s="277"/>
      <c r="C226" s="238"/>
      <c r="D226" s="238"/>
      <c r="E226" s="232"/>
      <c r="F226" s="232"/>
      <c r="G226" s="232"/>
      <c r="H226" s="232"/>
      <c r="I226" s="232"/>
      <c r="J226" s="232"/>
      <c r="K226" s="232"/>
      <c r="L226" s="232"/>
      <c r="M226" s="232"/>
      <c r="N226" s="232"/>
      <c r="O226" s="232"/>
      <c r="P226" s="232"/>
      <c r="Q226" s="232"/>
      <c r="R226" s="232"/>
      <c r="S226" s="232"/>
      <c r="T226" s="232"/>
      <c r="U226" s="232"/>
      <c r="V226" s="232"/>
      <c r="W226" s="232"/>
      <c r="X226" s="232"/>
      <c r="Y226" s="232"/>
      <c r="Z226" s="232"/>
      <c r="AA226" s="232"/>
      <c r="AB226" s="232"/>
      <c r="AC226" s="232"/>
      <c r="AD226" s="232"/>
      <c r="AE226" s="232"/>
      <c r="AF226" s="232"/>
      <c r="AG226" s="232"/>
      <c r="AH226" s="232"/>
      <c r="AI226" s="232"/>
      <c r="AJ226" s="232"/>
      <c r="AK226" s="232"/>
      <c r="AL226" s="232"/>
      <c r="AM226" s="232"/>
      <c r="AN226" s="232"/>
      <c r="AO226" s="232"/>
      <c r="AP226" s="232"/>
      <c r="AQ226" s="232"/>
      <c r="AR226" s="232"/>
      <c r="AS226" s="232"/>
      <c r="AT226" s="232"/>
      <c r="AU226" s="232"/>
      <c r="AV226" s="232"/>
      <c r="AW226" s="232"/>
    </row>
    <row r="227" spans="1:49" s="406" customFormat="1" ht="14.25">
      <c r="A227" s="414"/>
      <c r="B227" s="277"/>
      <c r="C227" s="238"/>
      <c r="D227" s="238"/>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232"/>
      <c r="AT227" s="232"/>
      <c r="AU227" s="232"/>
      <c r="AV227" s="232"/>
      <c r="AW227" s="232"/>
    </row>
    <row r="228" spans="1:49" s="406" customFormat="1" ht="14.25">
      <c r="A228" s="414"/>
      <c r="B228" s="277"/>
      <c r="C228" s="238"/>
      <c r="D228" s="238"/>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c r="AQ228" s="232"/>
      <c r="AR228" s="232"/>
      <c r="AS228" s="232"/>
      <c r="AT228" s="232"/>
      <c r="AU228" s="232"/>
      <c r="AV228" s="232"/>
      <c r="AW228" s="232"/>
    </row>
    <row r="229" spans="1:49" s="406" customFormat="1" ht="14.25">
      <c r="A229" s="414"/>
      <c r="B229" s="277"/>
      <c r="C229" s="238"/>
      <c r="D229" s="238"/>
      <c r="E229" s="232"/>
      <c r="F229" s="232"/>
      <c r="G229" s="232"/>
      <c r="H229" s="232"/>
      <c r="I229" s="232"/>
      <c r="J229" s="232"/>
      <c r="K229" s="232"/>
      <c r="L229" s="232"/>
      <c r="M229" s="232"/>
      <c r="N229" s="232"/>
      <c r="O229" s="232"/>
      <c r="P229" s="232"/>
      <c r="Q229" s="232"/>
      <c r="R229" s="232"/>
      <c r="S229" s="232"/>
      <c r="T229" s="232"/>
      <c r="U229" s="232"/>
      <c r="V229" s="232"/>
      <c r="W229" s="232"/>
      <c r="X229" s="232"/>
      <c r="Y229" s="232"/>
      <c r="Z229" s="232"/>
      <c r="AA229" s="232"/>
      <c r="AB229" s="232"/>
      <c r="AC229" s="232"/>
      <c r="AD229" s="232"/>
      <c r="AE229" s="232"/>
      <c r="AF229" s="232"/>
      <c r="AG229" s="232"/>
      <c r="AH229" s="232"/>
      <c r="AI229" s="232"/>
      <c r="AJ229" s="232"/>
      <c r="AK229" s="232"/>
      <c r="AL229" s="232"/>
      <c r="AM229" s="232"/>
      <c r="AN229" s="232"/>
      <c r="AO229" s="232"/>
      <c r="AP229" s="232"/>
      <c r="AQ229" s="232"/>
      <c r="AR229" s="232"/>
      <c r="AS229" s="232"/>
      <c r="AT229" s="232"/>
      <c r="AU229" s="232"/>
      <c r="AV229" s="232"/>
      <c r="AW229" s="232"/>
    </row>
    <row r="230" spans="1:49" s="406" customFormat="1" ht="14.25">
      <c r="A230" s="414"/>
      <c r="B230" s="277"/>
      <c r="C230" s="238"/>
      <c r="D230" s="238"/>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232"/>
      <c r="AU230" s="232"/>
      <c r="AV230" s="232"/>
      <c r="AW230" s="232"/>
    </row>
    <row r="231" spans="1:49" s="406" customFormat="1" ht="14.25">
      <c r="A231" s="414"/>
      <c r="B231" s="277"/>
      <c r="C231" s="238"/>
      <c r="D231" s="238"/>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232"/>
      <c r="AT231" s="232"/>
      <c r="AU231" s="232"/>
      <c r="AV231" s="232"/>
      <c r="AW231" s="232"/>
    </row>
    <row r="232" spans="1:49" s="416" customFormat="1" ht="14.25">
      <c r="A232" s="414"/>
      <c r="B232" s="277"/>
      <c r="C232" s="238"/>
      <c r="D232" s="238"/>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row>
    <row r="233" spans="1:49" s="406" customFormat="1" ht="14.25">
      <c r="A233" s="414"/>
      <c r="B233" s="277"/>
      <c r="C233" s="238"/>
      <c r="D233" s="238"/>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232"/>
      <c r="AT233" s="232"/>
      <c r="AU233" s="232"/>
      <c r="AV233" s="232"/>
      <c r="AW233" s="232"/>
    </row>
    <row r="234" spans="1:49" s="406" customFormat="1" ht="14.25">
      <c r="A234" s="414"/>
      <c r="B234" s="277"/>
      <c r="C234" s="238"/>
      <c r="D234" s="238"/>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232"/>
      <c r="AL234" s="232"/>
      <c r="AM234" s="232"/>
      <c r="AN234" s="232"/>
      <c r="AO234" s="232"/>
      <c r="AP234" s="232"/>
      <c r="AQ234" s="232"/>
      <c r="AR234" s="232"/>
      <c r="AS234" s="232"/>
      <c r="AT234" s="232"/>
      <c r="AU234" s="232"/>
      <c r="AV234" s="232"/>
      <c r="AW234" s="232"/>
    </row>
    <row r="235" spans="1:49" s="406" customFormat="1" ht="14.25">
      <c r="A235" s="414"/>
      <c r="B235" s="277"/>
      <c r="C235" s="238"/>
      <c r="D235" s="238"/>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c r="AW235" s="232"/>
    </row>
    <row r="241" ht="14.25">
      <c r="B241"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9" r:id="rId1"/>
  <headerFooter alignWithMargins="0">
    <oddFooter>&amp;CConfidential Information.  Not to be shared with any other party without written consent of the City of Winnipeg</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244"/>
  <sheetViews>
    <sheetView workbookViewId="0" topLeftCell="A1">
      <selection activeCell="E7" sqref="E7"/>
    </sheetView>
  </sheetViews>
  <sheetFormatPr defaultColWidth="9.140625" defaultRowHeight="12.75"/>
  <cols>
    <col min="1" max="1" width="11.8515625" style="281" customWidth="1"/>
    <col min="2" max="2" width="65.00390625" style="281" customWidth="1"/>
    <col min="3" max="3" width="14.00390625" style="281" customWidth="1"/>
    <col min="4" max="4" width="12.140625" style="281" customWidth="1"/>
    <col min="5" max="5" width="30.00390625" style="281" customWidth="1"/>
    <col min="6" max="10" width="9.140625" style="281" customWidth="1"/>
    <col min="11" max="11" width="62.28125" style="281" customWidth="1"/>
    <col min="12" max="16384" width="9.140625" style="281" customWidth="1"/>
  </cols>
  <sheetData>
    <row r="1" spans="1:5" ht="18">
      <c r="A1" s="229" t="s">
        <v>565</v>
      </c>
      <c r="B1" s="364" t="s">
        <v>95</v>
      </c>
      <c r="C1" s="364" t="s">
        <v>1409</v>
      </c>
      <c r="D1" s="364"/>
      <c r="E1" s="364" t="s">
        <v>1409</v>
      </c>
    </row>
    <row r="2" spans="1:5" ht="18.75" customHeight="1">
      <c r="A2" s="224" t="s">
        <v>1409</v>
      </c>
      <c r="B2" s="265" t="str">
        <f>+Cover!B8</f>
        <v>Bidder Name</v>
      </c>
      <c r="C2" s="265" t="s">
        <v>1409</v>
      </c>
      <c r="D2" s="265"/>
      <c r="E2" s="265" t="s">
        <v>1409</v>
      </c>
    </row>
    <row r="3" spans="1:5" ht="18">
      <c r="A3" s="236" t="s">
        <v>1143</v>
      </c>
      <c r="B3" s="169"/>
      <c r="C3" s="169"/>
      <c r="D3" s="169"/>
      <c r="E3" s="169"/>
    </row>
    <row r="4" spans="1:5" ht="12.75">
      <c r="A4" s="215" t="s">
        <v>296</v>
      </c>
      <c r="B4" s="209"/>
      <c r="C4" s="151"/>
      <c r="D4" s="151"/>
      <c r="E4" s="151"/>
    </row>
    <row r="5" spans="1:5" ht="25.5">
      <c r="A5" s="148" t="s">
        <v>458</v>
      </c>
      <c r="B5" s="148" t="s">
        <v>75</v>
      </c>
      <c r="C5" s="148" t="s">
        <v>1747</v>
      </c>
      <c r="D5" s="148" t="s">
        <v>1560</v>
      </c>
      <c r="E5" s="148" t="s">
        <v>1114</v>
      </c>
    </row>
    <row r="6" spans="1:5" ht="15.75">
      <c r="A6" s="242"/>
      <c r="B6" s="242" t="s">
        <v>804</v>
      </c>
      <c r="C6" s="242"/>
      <c r="D6" s="242"/>
      <c r="E6" s="242"/>
    </row>
    <row r="7" spans="1:5" ht="42.75">
      <c r="A7" s="417">
        <f>'System Mechanics'!A106+1</f>
        <v>1377</v>
      </c>
      <c r="B7" s="221" t="s">
        <v>805</v>
      </c>
      <c r="C7" s="534">
        <v>0</v>
      </c>
      <c r="D7" s="534"/>
      <c r="E7" s="497"/>
    </row>
    <row r="8" spans="1:5" ht="28.5">
      <c r="A8" s="417">
        <f>A7+1</f>
        <v>1378</v>
      </c>
      <c r="B8" s="221" t="s">
        <v>806</v>
      </c>
      <c r="C8" s="534">
        <v>0</v>
      </c>
      <c r="D8" s="534"/>
      <c r="E8" s="497"/>
    </row>
    <row r="9" spans="1:5" ht="14.25">
      <c r="A9" s="417">
        <f aca="true" t="shared" si="0" ref="A9:A18">A8+1</f>
        <v>1379</v>
      </c>
      <c r="B9" s="221" t="s">
        <v>911</v>
      </c>
      <c r="C9" s="534">
        <v>0</v>
      </c>
      <c r="D9" s="534"/>
      <c r="E9" s="497"/>
    </row>
    <row r="10" spans="1:5" ht="42.75">
      <c r="A10" s="417">
        <f t="shared" si="0"/>
        <v>1380</v>
      </c>
      <c r="B10" s="221" t="s">
        <v>97</v>
      </c>
      <c r="C10" s="534">
        <v>0</v>
      </c>
      <c r="D10" s="534"/>
      <c r="E10" s="497"/>
    </row>
    <row r="11" spans="1:5" ht="14.25">
      <c r="A11" s="417">
        <f t="shared" si="0"/>
        <v>1381</v>
      </c>
      <c r="B11" s="221" t="s">
        <v>98</v>
      </c>
      <c r="C11" s="534">
        <v>0</v>
      </c>
      <c r="D11" s="534"/>
      <c r="E11" s="497"/>
    </row>
    <row r="12" spans="1:5" ht="14.25">
      <c r="A12" s="417">
        <f t="shared" si="0"/>
        <v>1382</v>
      </c>
      <c r="B12" s="221" t="s">
        <v>344</v>
      </c>
      <c r="C12" s="534">
        <v>0</v>
      </c>
      <c r="D12" s="534"/>
      <c r="E12" s="497"/>
    </row>
    <row r="13" spans="1:5" ht="28.5">
      <c r="A13" s="417">
        <f t="shared" si="0"/>
        <v>1383</v>
      </c>
      <c r="B13" s="221" t="s">
        <v>912</v>
      </c>
      <c r="C13" s="534">
        <v>0</v>
      </c>
      <c r="D13" s="534"/>
      <c r="E13" s="497"/>
    </row>
    <row r="14" spans="1:5" ht="14.25">
      <c r="A14" s="417">
        <f t="shared" si="0"/>
        <v>1384</v>
      </c>
      <c r="B14" s="221" t="s">
        <v>913</v>
      </c>
      <c r="C14" s="534">
        <v>0</v>
      </c>
      <c r="D14" s="534"/>
      <c r="E14" s="497"/>
    </row>
    <row r="15" spans="1:5" ht="42.75">
      <c r="A15" s="417">
        <f t="shared" si="0"/>
        <v>1385</v>
      </c>
      <c r="B15" s="294" t="s">
        <v>688</v>
      </c>
      <c r="C15" s="534">
        <v>0</v>
      </c>
      <c r="D15" s="534"/>
      <c r="E15" s="497"/>
    </row>
    <row r="16" spans="1:5" ht="42.75">
      <c r="A16" s="417">
        <f t="shared" si="0"/>
        <v>1386</v>
      </c>
      <c r="B16" s="221" t="s">
        <v>99</v>
      </c>
      <c r="C16" s="534">
        <v>0</v>
      </c>
      <c r="D16" s="534"/>
      <c r="E16" s="497"/>
    </row>
    <row r="17" spans="1:14" ht="28.5">
      <c r="A17" s="417">
        <f t="shared" si="0"/>
        <v>1387</v>
      </c>
      <c r="B17" s="221" t="s">
        <v>29</v>
      </c>
      <c r="C17" s="534">
        <v>0</v>
      </c>
      <c r="D17" s="534"/>
      <c r="E17" s="497"/>
      <c r="J17" s="418"/>
      <c r="K17" s="419"/>
      <c r="L17" s="420"/>
      <c r="M17" s="420"/>
      <c r="N17" s="419"/>
    </row>
    <row r="18" spans="1:5" ht="28.5">
      <c r="A18" s="417">
        <f t="shared" si="0"/>
        <v>1388</v>
      </c>
      <c r="B18" s="294" t="s">
        <v>967</v>
      </c>
      <c r="C18" s="534">
        <v>0</v>
      </c>
      <c r="D18" s="534"/>
      <c r="E18" s="497"/>
    </row>
    <row r="19" spans="1:11" ht="42.75">
      <c r="A19" s="417">
        <f aca="true" t="shared" si="1" ref="A19:A65">A18+1</f>
        <v>1389</v>
      </c>
      <c r="B19" s="294" t="s">
        <v>968</v>
      </c>
      <c r="C19" s="534">
        <v>0</v>
      </c>
      <c r="D19" s="534"/>
      <c r="E19" s="497"/>
      <c r="K19" s="247"/>
    </row>
    <row r="20" spans="1:11" ht="14.25">
      <c r="A20" s="417">
        <f t="shared" si="1"/>
        <v>1390</v>
      </c>
      <c r="B20" s="221" t="s">
        <v>30</v>
      </c>
      <c r="C20" s="534">
        <v>0</v>
      </c>
      <c r="D20" s="534"/>
      <c r="E20" s="497"/>
      <c r="K20" s="421"/>
    </row>
    <row r="21" spans="1:11" ht="57">
      <c r="A21" s="417">
        <f t="shared" si="1"/>
        <v>1391</v>
      </c>
      <c r="B21" s="221" t="s">
        <v>31</v>
      </c>
      <c r="C21" s="534">
        <v>0</v>
      </c>
      <c r="D21" s="534"/>
      <c r="E21" s="497"/>
      <c r="K21" s="247"/>
    </row>
    <row r="22" spans="1:11" ht="28.5">
      <c r="A22" s="417">
        <f t="shared" si="1"/>
        <v>1392</v>
      </c>
      <c r="B22" s="221" t="s">
        <v>32</v>
      </c>
      <c r="C22" s="534">
        <v>0</v>
      </c>
      <c r="D22" s="534"/>
      <c r="E22" s="497"/>
      <c r="K22" s="421"/>
    </row>
    <row r="23" spans="1:11" ht="28.5">
      <c r="A23" s="417">
        <f t="shared" si="1"/>
        <v>1393</v>
      </c>
      <c r="B23" s="221" t="s">
        <v>33</v>
      </c>
      <c r="C23" s="534">
        <v>0</v>
      </c>
      <c r="D23" s="534"/>
      <c r="E23" s="497"/>
      <c r="K23" s="421"/>
    </row>
    <row r="24" spans="1:5" ht="42.75">
      <c r="A24" s="417">
        <f t="shared" si="1"/>
        <v>1394</v>
      </c>
      <c r="B24" s="294" t="s">
        <v>775</v>
      </c>
      <c r="C24" s="534">
        <v>0</v>
      </c>
      <c r="D24" s="534"/>
      <c r="E24" s="497"/>
    </row>
    <row r="25" spans="1:5" ht="28.5">
      <c r="A25" s="417">
        <f t="shared" si="1"/>
        <v>1395</v>
      </c>
      <c r="B25" s="294" t="s">
        <v>1776</v>
      </c>
      <c r="C25" s="534">
        <v>0</v>
      </c>
      <c r="D25" s="534"/>
      <c r="E25" s="497"/>
    </row>
    <row r="26" spans="1:5" ht="14.25">
      <c r="A26" s="417">
        <f t="shared" si="1"/>
        <v>1396</v>
      </c>
      <c r="B26" s="294" t="s">
        <v>345</v>
      </c>
      <c r="C26" s="534">
        <v>0</v>
      </c>
      <c r="D26" s="534"/>
      <c r="E26" s="497"/>
    </row>
    <row r="27" spans="1:5" ht="28.5">
      <c r="A27" s="417">
        <f t="shared" si="1"/>
        <v>1397</v>
      </c>
      <c r="B27" s="294" t="s">
        <v>1777</v>
      </c>
      <c r="C27" s="534">
        <v>0</v>
      </c>
      <c r="D27" s="534"/>
      <c r="E27" s="497"/>
    </row>
    <row r="28" spans="1:5" ht="57">
      <c r="A28" s="417">
        <f t="shared" si="1"/>
        <v>1398</v>
      </c>
      <c r="B28" s="294" t="s">
        <v>1778</v>
      </c>
      <c r="C28" s="534">
        <v>0</v>
      </c>
      <c r="D28" s="534"/>
      <c r="E28" s="497"/>
    </row>
    <row r="29" spans="1:5" ht="57">
      <c r="A29" s="417">
        <f t="shared" si="1"/>
        <v>1399</v>
      </c>
      <c r="B29" s="294" t="s">
        <v>1779</v>
      </c>
      <c r="C29" s="534">
        <v>0</v>
      </c>
      <c r="D29" s="534"/>
      <c r="E29" s="497"/>
    </row>
    <row r="30" spans="1:5" ht="28.5">
      <c r="A30" s="417">
        <f t="shared" si="1"/>
        <v>1400</v>
      </c>
      <c r="B30" s="294" t="s">
        <v>1780</v>
      </c>
      <c r="C30" s="534">
        <v>0</v>
      </c>
      <c r="D30" s="534"/>
      <c r="E30" s="497"/>
    </row>
    <row r="31" spans="1:5" ht="14.25">
      <c r="A31" s="417">
        <f t="shared" si="1"/>
        <v>1401</v>
      </c>
      <c r="B31" s="294" t="s">
        <v>1781</v>
      </c>
      <c r="C31" s="534">
        <v>0</v>
      </c>
      <c r="D31" s="534"/>
      <c r="E31" s="497"/>
    </row>
    <row r="32" spans="1:5" ht="42.75">
      <c r="A32" s="417">
        <f t="shared" si="1"/>
        <v>1402</v>
      </c>
      <c r="B32" s="294" t="s">
        <v>514</v>
      </c>
      <c r="C32" s="534">
        <v>0</v>
      </c>
      <c r="D32" s="534"/>
      <c r="E32" s="497"/>
    </row>
    <row r="33" spans="1:5" ht="42.75">
      <c r="A33" s="417">
        <f t="shared" si="1"/>
        <v>1403</v>
      </c>
      <c r="B33" s="294" t="s">
        <v>677</v>
      </c>
      <c r="C33" s="534">
        <v>0</v>
      </c>
      <c r="D33" s="534"/>
      <c r="E33" s="497"/>
    </row>
    <row r="34" spans="1:5" ht="28.5">
      <c r="A34" s="417">
        <f t="shared" si="1"/>
        <v>1404</v>
      </c>
      <c r="B34" s="294" t="s">
        <v>678</v>
      </c>
      <c r="C34" s="534">
        <v>0</v>
      </c>
      <c r="D34" s="534"/>
      <c r="E34" s="497"/>
    </row>
    <row r="35" spans="1:5" ht="28.5">
      <c r="A35" s="417">
        <f t="shared" si="1"/>
        <v>1405</v>
      </c>
      <c r="B35" s="294" t="s">
        <v>679</v>
      </c>
      <c r="C35" s="534">
        <v>0</v>
      </c>
      <c r="D35" s="534"/>
      <c r="E35" s="497"/>
    </row>
    <row r="36" spans="1:5" ht="28.5">
      <c r="A36" s="417">
        <f t="shared" si="1"/>
        <v>1406</v>
      </c>
      <c r="B36" s="294" t="s">
        <v>680</v>
      </c>
      <c r="C36" s="534">
        <v>0</v>
      </c>
      <c r="D36" s="534"/>
      <c r="E36" s="497"/>
    </row>
    <row r="37" spans="1:5" ht="28.5">
      <c r="A37" s="417">
        <f t="shared" si="1"/>
        <v>1407</v>
      </c>
      <c r="B37" s="294" t="s">
        <v>681</v>
      </c>
      <c r="C37" s="534">
        <v>0</v>
      </c>
      <c r="D37" s="534"/>
      <c r="E37" s="497"/>
    </row>
    <row r="38" spans="1:5" ht="28.5">
      <c r="A38" s="417">
        <f t="shared" si="1"/>
        <v>1408</v>
      </c>
      <c r="B38" s="294" t="s">
        <v>914</v>
      </c>
      <c r="C38" s="534">
        <v>0</v>
      </c>
      <c r="D38" s="534"/>
      <c r="E38" s="497"/>
    </row>
    <row r="39" spans="1:5" ht="28.5">
      <c r="A39" s="417">
        <f t="shared" si="1"/>
        <v>1409</v>
      </c>
      <c r="B39" s="294" t="s">
        <v>915</v>
      </c>
      <c r="C39" s="534">
        <v>0</v>
      </c>
      <c r="D39" s="534"/>
      <c r="E39" s="497"/>
    </row>
    <row r="40" spans="1:5" ht="28.5">
      <c r="A40" s="417">
        <f t="shared" si="1"/>
        <v>1410</v>
      </c>
      <c r="B40" s="221" t="s">
        <v>682</v>
      </c>
      <c r="C40" s="534">
        <v>0</v>
      </c>
      <c r="D40" s="534"/>
      <c r="E40" s="497"/>
    </row>
    <row r="41" spans="1:5" ht="28.5">
      <c r="A41" s="417">
        <f t="shared" si="1"/>
        <v>1411</v>
      </c>
      <c r="B41" s="221" t="s">
        <v>346</v>
      </c>
      <c r="C41" s="534">
        <v>0</v>
      </c>
      <c r="D41" s="534"/>
      <c r="E41" s="497"/>
    </row>
    <row r="42" spans="1:5" ht="14.25">
      <c r="A42" s="417">
        <f t="shared" si="1"/>
        <v>1412</v>
      </c>
      <c r="B42" s="221" t="s">
        <v>522</v>
      </c>
      <c r="C42" s="534">
        <v>0</v>
      </c>
      <c r="D42" s="534"/>
      <c r="E42" s="497"/>
    </row>
    <row r="43" spans="1:5" ht="28.5">
      <c r="A43" s="417">
        <f t="shared" si="1"/>
        <v>1413</v>
      </c>
      <c r="B43" s="221" t="s">
        <v>1326</v>
      </c>
      <c r="C43" s="534">
        <v>0</v>
      </c>
      <c r="D43" s="534"/>
      <c r="E43" s="497"/>
    </row>
    <row r="44" spans="1:5" ht="14.25">
      <c r="A44" s="417">
        <f t="shared" si="1"/>
        <v>1414</v>
      </c>
      <c r="B44" s="221" t="s">
        <v>1327</v>
      </c>
      <c r="C44" s="534">
        <v>0</v>
      </c>
      <c r="D44" s="534"/>
      <c r="E44" s="497"/>
    </row>
    <row r="45" spans="1:5" ht="42.75">
      <c r="A45" s="417">
        <f t="shared" si="1"/>
        <v>1415</v>
      </c>
      <c r="B45" s="221" t="s">
        <v>1328</v>
      </c>
      <c r="C45" s="534">
        <v>0</v>
      </c>
      <c r="D45" s="534"/>
      <c r="E45" s="497"/>
    </row>
    <row r="46" spans="1:5" ht="28.5">
      <c r="A46" s="417">
        <f t="shared" si="1"/>
        <v>1416</v>
      </c>
      <c r="B46" s="221" t="s">
        <v>1329</v>
      </c>
      <c r="C46" s="534">
        <v>0</v>
      </c>
      <c r="D46" s="534"/>
      <c r="E46" s="497"/>
    </row>
    <row r="47" spans="1:5" ht="42.75">
      <c r="A47" s="417">
        <f t="shared" si="1"/>
        <v>1417</v>
      </c>
      <c r="B47" s="221" t="s">
        <v>1330</v>
      </c>
      <c r="C47" s="534">
        <v>0</v>
      </c>
      <c r="D47" s="534"/>
      <c r="E47" s="497"/>
    </row>
    <row r="48" spans="1:5" ht="28.5">
      <c r="A48" s="417">
        <f t="shared" si="1"/>
        <v>1418</v>
      </c>
      <c r="B48" s="221" t="s">
        <v>1331</v>
      </c>
      <c r="C48" s="534">
        <v>0</v>
      </c>
      <c r="D48" s="534"/>
      <c r="E48" s="497"/>
    </row>
    <row r="49" spans="1:5" ht="28.5">
      <c r="A49" s="417">
        <f t="shared" si="1"/>
        <v>1419</v>
      </c>
      <c r="B49" s="221" t="s">
        <v>1332</v>
      </c>
      <c r="C49" s="534">
        <v>0</v>
      </c>
      <c r="D49" s="534"/>
      <c r="E49" s="497"/>
    </row>
    <row r="50" spans="1:5" ht="14.25">
      <c r="A50" s="417">
        <f t="shared" si="1"/>
        <v>1420</v>
      </c>
      <c r="B50" s="294" t="s">
        <v>774</v>
      </c>
      <c r="C50" s="534">
        <v>0</v>
      </c>
      <c r="D50" s="534"/>
      <c r="E50" s="497"/>
    </row>
    <row r="51" spans="1:5" ht="14.25">
      <c r="A51" s="417">
        <f t="shared" si="1"/>
        <v>1421</v>
      </c>
      <c r="B51" s="294" t="s">
        <v>773</v>
      </c>
      <c r="C51" s="534">
        <v>0</v>
      </c>
      <c r="D51" s="534"/>
      <c r="E51" s="497"/>
    </row>
    <row r="52" spans="1:5" ht="14.25">
      <c r="A52" s="417">
        <f t="shared" si="1"/>
        <v>1422</v>
      </c>
      <c r="B52" s="294" t="s">
        <v>1535</v>
      </c>
      <c r="C52" s="534">
        <v>0</v>
      </c>
      <c r="D52" s="534"/>
      <c r="E52" s="497"/>
    </row>
    <row r="53" spans="1:5" ht="14.25">
      <c r="A53" s="417">
        <f t="shared" si="1"/>
        <v>1423</v>
      </c>
      <c r="B53" s="294" t="s">
        <v>1333</v>
      </c>
      <c r="C53" s="534">
        <v>0</v>
      </c>
      <c r="D53" s="534"/>
      <c r="E53" s="497"/>
    </row>
    <row r="54" spans="1:5" ht="14.25">
      <c r="A54" s="417">
        <f t="shared" si="1"/>
        <v>1424</v>
      </c>
      <c r="B54" s="294" t="s">
        <v>1334</v>
      </c>
      <c r="C54" s="534">
        <v>0</v>
      </c>
      <c r="D54" s="534"/>
      <c r="E54" s="497"/>
    </row>
    <row r="55" spans="1:5" ht="14.25">
      <c r="A55" s="417">
        <f t="shared" si="1"/>
        <v>1425</v>
      </c>
      <c r="B55" s="294" t="s">
        <v>1534</v>
      </c>
      <c r="C55" s="534">
        <v>0</v>
      </c>
      <c r="D55" s="534"/>
      <c r="E55" s="497"/>
    </row>
    <row r="56" spans="1:5" ht="14.25">
      <c r="A56" s="417">
        <f t="shared" si="1"/>
        <v>1426</v>
      </c>
      <c r="B56" s="221" t="s">
        <v>1335</v>
      </c>
      <c r="C56" s="534">
        <v>0</v>
      </c>
      <c r="D56" s="534"/>
      <c r="E56" s="497"/>
    </row>
    <row r="57" spans="1:5" ht="14.25">
      <c r="A57" s="417">
        <f t="shared" si="1"/>
        <v>1427</v>
      </c>
      <c r="B57" s="221" t="s">
        <v>1011</v>
      </c>
      <c r="C57" s="534">
        <v>0</v>
      </c>
      <c r="D57" s="534"/>
      <c r="E57" s="497"/>
    </row>
    <row r="58" spans="1:5" ht="14.25">
      <c r="A58" s="417">
        <f t="shared" si="1"/>
        <v>1428</v>
      </c>
      <c r="B58" s="221" t="s">
        <v>1012</v>
      </c>
      <c r="C58" s="534">
        <v>0</v>
      </c>
      <c r="D58" s="534"/>
      <c r="E58" s="497"/>
    </row>
    <row r="59" spans="1:5" ht="14.25">
      <c r="A59" s="417">
        <f t="shared" si="1"/>
        <v>1429</v>
      </c>
      <c r="B59" s="221" t="s">
        <v>1013</v>
      </c>
      <c r="C59" s="534">
        <v>0</v>
      </c>
      <c r="D59" s="534"/>
      <c r="E59" s="497"/>
    </row>
    <row r="60" spans="1:5" ht="14.25">
      <c r="A60" s="417">
        <f t="shared" si="1"/>
        <v>1430</v>
      </c>
      <c r="B60" s="294" t="s">
        <v>1533</v>
      </c>
      <c r="C60" s="534">
        <v>0</v>
      </c>
      <c r="D60" s="534"/>
      <c r="E60" s="497"/>
    </row>
    <row r="61" spans="1:5" ht="14.25">
      <c r="A61" s="417">
        <f t="shared" si="1"/>
        <v>1431</v>
      </c>
      <c r="B61" s="221" t="s">
        <v>1014</v>
      </c>
      <c r="C61" s="534">
        <v>0</v>
      </c>
      <c r="D61" s="534"/>
      <c r="E61" s="497"/>
    </row>
    <row r="62" spans="1:5" ht="14.25">
      <c r="A62" s="417">
        <f t="shared" si="1"/>
        <v>1432</v>
      </c>
      <c r="B62" s="289" t="s">
        <v>1262</v>
      </c>
      <c r="C62" s="534">
        <v>0</v>
      </c>
      <c r="D62" s="534"/>
      <c r="E62" s="497"/>
    </row>
    <row r="63" spans="1:5" ht="14.25">
      <c r="A63" s="417">
        <f t="shared" si="1"/>
        <v>1433</v>
      </c>
      <c r="B63" s="413" t="s">
        <v>1263</v>
      </c>
      <c r="C63" s="534">
        <v>0</v>
      </c>
      <c r="D63" s="534"/>
      <c r="E63" s="497"/>
    </row>
    <row r="64" spans="1:5" ht="57">
      <c r="A64" s="417">
        <f t="shared" si="1"/>
        <v>1434</v>
      </c>
      <c r="B64" s="289" t="s">
        <v>930</v>
      </c>
      <c r="C64" s="534">
        <v>0</v>
      </c>
      <c r="D64" s="534"/>
      <c r="E64" s="497"/>
    </row>
    <row r="65" spans="1:5" ht="28.5">
      <c r="A65" s="417">
        <f t="shared" si="1"/>
        <v>1435</v>
      </c>
      <c r="B65" s="221" t="s">
        <v>1746</v>
      </c>
      <c r="C65" s="534">
        <v>0</v>
      </c>
      <c r="D65" s="534"/>
      <c r="E65" s="228"/>
    </row>
    <row r="66" spans="1:5" s="284" customFormat="1" ht="15">
      <c r="A66" s="201"/>
      <c r="B66" s="222"/>
      <c r="C66" s="198"/>
      <c r="D66" s="199"/>
      <c r="E66" s="200"/>
    </row>
    <row r="67" spans="1:5" ht="18">
      <c r="A67" s="255"/>
      <c r="B67" s="255" t="s">
        <v>1387</v>
      </c>
      <c r="C67" s="152"/>
      <c r="D67" s="152"/>
      <c r="E67" s="255"/>
    </row>
    <row r="68" spans="1:5" ht="12.75">
      <c r="A68" s="422"/>
      <c r="B68" s="422"/>
      <c r="C68" s="423"/>
      <c r="D68" s="423"/>
      <c r="E68" s="422"/>
    </row>
    <row r="69" spans="1:5" ht="12.75">
      <c r="A69" s="471" t="s">
        <v>184</v>
      </c>
      <c r="B69" s="422"/>
      <c r="C69" s="423"/>
      <c r="D69" s="423"/>
      <c r="E69" s="422"/>
    </row>
    <row r="70" spans="1:5" ht="12.75">
      <c r="A70" s="422"/>
      <c r="B70" s="422"/>
      <c r="C70" s="423"/>
      <c r="D70" s="423"/>
      <c r="E70" s="422"/>
    </row>
    <row r="71" spans="1:5" ht="14.25">
      <c r="A71" s="424"/>
      <c r="B71" s="422"/>
      <c r="C71" s="420"/>
      <c r="D71" s="420"/>
      <c r="E71" s="422"/>
    </row>
    <row r="72" spans="1:5" ht="14.25">
      <c r="A72" s="425"/>
      <c r="B72" s="422"/>
      <c r="C72" s="420"/>
      <c r="D72" s="420"/>
      <c r="E72" s="422"/>
    </row>
    <row r="73" spans="1:5" ht="14.25">
      <c r="A73" s="425"/>
      <c r="B73" s="422"/>
      <c r="C73" s="420"/>
      <c r="D73" s="420"/>
      <c r="E73" s="422"/>
    </row>
    <row r="74" spans="1:5" ht="14.25">
      <c r="A74" s="422"/>
      <c r="B74" s="426"/>
      <c r="C74" s="423"/>
      <c r="D74" s="423"/>
      <c r="E74" s="422"/>
    </row>
    <row r="75" spans="3:4" ht="12.75">
      <c r="C75" s="427"/>
      <c r="D75" s="427"/>
    </row>
    <row r="76" spans="3:4" ht="12.75">
      <c r="C76" s="427"/>
      <c r="D76" s="427"/>
    </row>
    <row r="77" spans="3:4" ht="12.75">
      <c r="C77" s="427"/>
      <c r="D77" s="427"/>
    </row>
    <row r="78" spans="3:4" ht="12.75">
      <c r="C78" s="427"/>
      <c r="D78" s="427"/>
    </row>
    <row r="79" spans="3:4" ht="12.75">
      <c r="C79" s="427"/>
      <c r="D79" s="427"/>
    </row>
    <row r="80" spans="3:4" ht="12.75">
      <c r="C80" s="427"/>
      <c r="D80" s="427"/>
    </row>
    <row r="81" spans="3:4" ht="12.75">
      <c r="C81" s="427"/>
      <c r="D81" s="427"/>
    </row>
    <row r="82" spans="3:4" ht="12.75">
      <c r="C82" s="427"/>
      <c r="D82" s="427"/>
    </row>
    <row r="83" spans="3:4" ht="12.75">
      <c r="C83" s="427"/>
      <c r="D83" s="427"/>
    </row>
    <row r="84" spans="3:4" ht="12.75">
      <c r="C84" s="427"/>
      <c r="D84" s="427"/>
    </row>
    <row r="85" spans="3:4" ht="12.75">
      <c r="C85" s="427"/>
      <c r="D85" s="427"/>
    </row>
    <row r="86" spans="2:4" ht="14.25">
      <c r="B86" s="428"/>
      <c r="C86" s="427"/>
      <c r="D86" s="427"/>
    </row>
    <row r="87" spans="2:4" ht="14.25">
      <c r="B87" s="428"/>
      <c r="C87" s="427"/>
      <c r="D87" s="427"/>
    </row>
    <row r="88" spans="3:4" ht="12.75">
      <c r="C88" s="427"/>
      <c r="D88" s="427"/>
    </row>
    <row r="89" spans="3:4" ht="12.75">
      <c r="C89" s="427"/>
      <c r="D89" s="427"/>
    </row>
    <row r="90" spans="3:4" ht="12.75">
      <c r="C90" s="427"/>
      <c r="D90" s="427"/>
    </row>
    <row r="91" spans="3:4" ht="12.75">
      <c r="C91" s="427"/>
      <c r="D91" s="427"/>
    </row>
    <row r="92" spans="3:4" ht="12.75">
      <c r="C92" s="427"/>
      <c r="D92" s="427"/>
    </row>
    <row r="93" spans="3:4" ht="12.75">
      <c r="C93" s="427"/>
      <c r="D93" s="427"/>
    </row>
    <row r="94" spans="3:4" ht="12.75">
      <c r="C94" s="427"/>
      <c r="D94" s="427"/>
    </row>
    <row r="95" spans="3:4" ht="12.75">
      <c r="C95" s="427"/>
      <c r="D95" s="427"/>
    </row>
    <row r="96" spans="3:4" ht="12.75">
      <c r="C96" s="427"/>
      <c r="D96" s="427"/>
    </row>
    <row r="97" spans="3:4" ht="12.75">
      <c r="C97" s="427"/>
      <c r="D97" s="427"/>
    </row>
    <row r="98" spans="3:4" ht="12.75">
      <c r="C98" s="427"/>
      <c r="D98" s="427"/>
    </row>
    <row r="99" spans="3:4" ht="12.75">
      <c r="C99" s="427"/>
      <c r="D99" s="427"/>
    </row>
    <row r="100" spans="3:4" ht="12.75">
      <c r="C100" s="427"/>
      <c r="D100" s="427"/>
    </row>
    <row r="101" spans="3:4" ht="12.75">
      <c r="C101" s="427"/>
      <c r="D101" s="427"/>
    </row>
    <row r="102" spans="3:4" ht="12.75">
      <c r="C102" s="427"/>
      <c r="D102" s="427"/>
    </row>
    <row r="103" spans="3:4" ht="12.75">
      <c r="C103" s="427"/>
      <c r="D103" s="427"/>
    </row>
    <row r="104" spans="3:4" ht="12.75">
      <c r="C104" s="427"/>
      <c r="D104" s="427"/>
    </row>
    <row r="105" spans="3:4" ht="12.75">
      <c r="C105" s="427"/>
      <c r="D105" s="427"/>
    </row>
    <row r="106" spans="3:4" ht="12.75">
      <c r="C106" s="427"/>
      <c r="D106" s="427"/>
    </row>
    <row r="107" spans="3:4" ht="12.75">
      <c r="C107" s="427"/>
      <c r="D107" s="427"/>
    </row>
    <row r="108" spans="3:4" ht="12.75">
      <c r="C108" s="427"/>
      <c r="D108" s="427"/>
    </row>
    <row r="109" spans="3:4" ht="12.75">
      <c r="C109" s="427"/>
      <c r="D109" s="427"/>
    </row>
    <row r="110" spans="3:4" ht="12.75">
      <c r="C110" s="427"/>
      <c r="D110" s="427"/>
    </row>
    <row r="111" spans="3:4" ht="12.75">
      <c r="C111" s="427"/>
      <c r="D111" s="427"/>
    </row>
    <row r="112" spans="3:4" ht="12.75">
      <c r="C112" s="427"/>
      <c r="D112" s="427"/>
    </row>
    <row r="113" spans="3:4" ht="12.75">
      <c r="C113" s="427"/>
      <c r="D113" s="427"/>
    </row>
    <row r="114" spans="3:4" ht="12.75">
      <c r="C114" s="427"/>
      <c r="D114" s="427"/>
    </row>
    <row r="115" spans="3:4" ht="12.75">
      <c r="C115" s="427"/>
      <c r="D115" s="427"/>
    </row>
    <row r="116" spans="3:4" ht="12.75">
      <c r="C116" s="427"/>
      <c r="D116" s="427"/>
    </row>
    <row r="117" spans="3:4" ht="12.75">
      <c r="C117" s="427"/>
      <c r="D117" s="427"/>
    </row>
    <row r="118" spans="3:4" ht="12.75">
      <c r="C118" s="427"/>
      <c r="D118" s="427"/>
    </row>
    <row r="119" spans="3:4" ht="12.75">
      <c r="C119" s="427"/>
      <c r="D119" s="427"/>
    </row>
    <row r="120" spans="3:4" ht="12.75">
      <c r="C120" s="427"/>
      <c r="D120" s="427"/>
    </row>
    <row r="121" spans="3:4" ht="12.75">
      <c r="C121" s="427"/>
      <c r="D121" s="427"/>
    </row>
    <row r="122" spans="3:4" ht="12.75">
      <c r="C122" s="427"/>
      <c r="D122" s="427"/>
    </row>
    <row r="123" spans="3:4" ht="12.75">
      <c r="C123" s="427"/>
      <c r="D123" s="427"/>
    </row>
    <row r="124" spans="3:4" ht="12.75">
      <c r="C124" s="427"/>
      <c r="D124" s="427"/>
    </row>
    <row r="125" spans="3:4" ht="12.75">
      <c r="C125" s="427"/>
      <c r="D125" s="427"/>
    </row>
    <row r="126" spans="3:4" ht="12.75">
      <c r="C126" s="427"/>
      <c r="D126" s="427"/>
    </row>
    <row r="127" spans="3:4" ht="12.75">
      <c r="C127" s="427"/>
      <c r="D127" s="427"/>
    </row>
    <row r="128" spans="3:4" ht="12.75">
      <c r="C128" s="427"/>
      <c r="D128" s="427"/>
    </row>
    <row r="129" spans="3:4" ht="12.75">
      <c r="C129" s="427"/>
      <c r="D129" s="427"/>
    </row>
    <row r="130" spans="3:4" ht="12.75">
      <c r="C130" s="427"/>
      <c r="D130" s="427"/>
    </row>
    <row r="131" spans="3:4" ht="12.75">
      <c r="C131" s="427"/>
      <c r="D131" s="427"/>
    </row>
    <row r="132" spans="3:4" ht="12.75">
      <c r="C132" s="427"/>
      <c r="D132" s="427"/>
    </row>
    <row r="133" spans="3:4" ht="12.75">
      <c r="C133" s="427"/>
      <c r="D133" s="427"/>
    </row>
    <row r="134" spans="3:4" ht="12.75">
      <c r="C134" s="427"/>
      <c r="D134" s="427"/>
    </row>
    <row r="135" spans="3:4" ht="12.75">
      <c r="C135" s="427"/>
      <c r="D135" s="427"/>
    </row>
    <row r="136" spans="3:4" ht="12.75">
      <c r="C136" s="427"/>
      <c r="D136" s="427"/>
    </row>
    <row r="137" spans="3:4" ht="12.75">
      <c r="C137" s="427"/>
      <c r="D137" s="427"/>
    </row>
    <row r="244" ht="14.25">
      <c r="B244" s="42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3" r:id="rId1"/>
  <headerFooter alignWithMargins="0">
    <oddFooter>&amp;CConfidential Information.  Not to be shared with any other party without written consent of the City of Winnipeg</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59"/>
  <sheetViews>
    <sheetView workbookViewId="0" topLeftCell="A1">
      <selection activeCell="B8" sqref="B8"/>
    </sheetView>
  </sheetViews>
  <sheetFormatPr defaultColWidth="9.140625" defaultRowHeight="12.75"/>
  <cols>
    <col min="1" max="1" width="12.7109375" style="162" customWidth="1"/>
    <col min="2" max="2" width="52.7109375" style="162" customWidth="1"/>
    <col min="3" max="3" width="37.7109375" style="189" customWidth="1"/>
    <col min="4" max="16384" width="9.140625" style="162" customWidth="1"/>
  </cols>
  <sheetData>
    <row r="1" spans="1:3" ht="18.75">
      <c r="A1" s="159" t="s">
        <v>565</v>
      </c>
      <c r="B1" s="160" t="s">
        <v>1480</v>
      </c>
      <c r="C1" s="161"/>
    </row>
    <row r="2" spans="1:3" ht="15.75">
      <c r="A2" s="163" t="s">
        <v>1409</v>
      </c>
      <c r="B2" s="164" t="s">
        <v>1481</v>
      </c>
      <c r="C2" s="165"/>
    </row>
    <row r="3" spans="1:3" ht="12.75">
      <c r="A3" s="166" t="s">
        <v>1409</v>
      </c>
      <c r="B3" s="166"/>
      <c r="C3" s="161"/>
    </row>
    <row r="4" spans="1:3" ht="12.75" customHeight="1">
      <c r="A4" s="167"/>
      <c r="B4" s="168"/>
      <c r="C4" s="169"/>
    </row>
    <row r="5" spans="1:6" ht="8.25" customHeight="1">
      <c r="A5" s="170"/>
      <c r="B5" s="171"/>
      <c r="C5" s="172"/>
      <c r="F5" s="173" t="s">
        <v>1409</v>
      </c>
    </row>
    <row r="6" spans="1:3" ht="15">
      <c r="A6" s="176" t="s">
        <v>1409</v>
      </c>
      <c r="B6" s="174" t="s">
        <v>34</v>
      </c>
      <c r="C6" s="175"/>
    </row>
    <row r="7" spans="1:3" ht="8.25" customHeight="1" thickBot="1">
      <c r="A7" s="176"/>
      <c r="B7" s="174"/>
      <c r="C7" s="175"/>
    </row>
    <row r="8" spans="1:3" ht="21" thickBot="1">
      <c r="A8" s="183"/>
      <c r="B8" s="28" t="s">
        <v>182</v>
      </c>
      <c r="C8" s="175"/>
    </row>
    <row r="9" spans="1:3" ht="8.25" customHeight="1">
      <c r="A9" s="170"/>
      <c r="B9" s="171"/>
      <c r="C9" s="172"/>
    </row>
    <row r="10" spans="1:3" ht="15">
      <c r="A10" s="170"/>
      <c r="B10" s="174" t="s">
        <v>35</v>
      </c>
      <c r="C10" s="172"/>
    </row>
    <row r="11" spans="1:3" s="179" customFormat="1" ht="12.75">
      <c r="A11" s="442"/>
      <c r="B11" s="443" t="s">
        <v>1409</v>
      </c>
      <c r="C11" s="172"/>
    </row>
    <row r="12" spans="1:3" s="179" customFormat="1" ht="12.75">
      <c r="A12" s="442"/>
      <c r="B12" s="444" t="s">
        <v>1409</v>
      </c>
      <c r="C12" s="172"/>
    </row>
    <row r="13" spans="1:3" s="179" customFormat="1" ht="12.75">
      <c r="A13" s="442"/>
      <c r="B13" s="445"/>
      <c r="C13" s="172"/>
    </row>
    <row r="14" spans="1:3" s="179" customFormat="1" ht="12.75">
      <c r="A14" s="442"/>
      <c r="B14" s="445"/>
      <c r="C14" s="172"/>
    </row>
    <row r="15" spans="1:3" s="179" customFormat="1" ht="12.75">
      <c r="A15" s="442"/>
      <c r="B15" s="445"/>
      <c r="C15" s="172"/>
    </row>
    <row r="16" spans="1:3" s="179" customFormat="1" ht="12.75">
      <c r="A16" s="442"/>
      <c r="B16" s="445"/>
      <c r="C16" s="172"/>
    </row>
    <row r="17" spans="1:3" s="179" customFormat="1" ht="12.75">
      <c r="A17" s="442"/>
      <c r="B17" s="445"/>
      <c r="C17" s="172"/>
    </row>
    <row r="18" spans="1:3" s="179" customFormat="1" ht="12.75">
      <c r="A18" s="442"/>
      <c r="B18" s="445"/>
      <c r="C18" s="172"/>
    </row>
    <row r="19" spans="1:3" s="179" customFormat="1" ht="12.75">
      <c r="A19" s="442"/>
      <c r="B19" s="445"/>
      <c r="C19" s="172"/>
    </row>
    <row r="20" spans="1:3" s="179" customFormat="1" ht="12.75">
      <c r="A20" s="442"/>
      <c r="B20" s="445"/>
      <c r="C20" s="172"/>
    </row>
    <row r="21" spans="1:3" s="179" customFormat="1" ht="12.75">
      <c r="A21" s="442"/>
      <c r="B21" s="445"/>
      <c r="C21" s="172"/>
    </row>
    <row r="22" spans="1:3" s="179" customFormat="1" ht="12.75">
      <c r="A22" s="442"/>
      <c r="B22" s="445"/>
      <c r="C22" s="172"/>
    </row>
    <row r="23" spans="1:3" s="179" customFormat="1" ht="12.75">
      <c r="A23" s="442"/>
      <c r="B23" s="445"/>
      <c r="C23" s="172"/>
    </row>
    <row r="24" spans="1:3" s="179" customFormat="1" ht="12.75">
      <c r="A24" s="442"/>
      <c r="B24" s="445"/>
      <c r="C24" s="172"/>
    </row>
    <row r="25" spans="1:3" s="179" customFormat="1" ht="12.75">
      <c r="A25" s="442"/>
      <c r="B25" s="445"/>
      <c r="C25" s="172"/>
    </row>
    <row r="26" spans="1:3" s="179" customFormat="1" ht="12.75">
      <c r="A26" s="442"/>
      <c r="B26" s="445"/>
      <c r="C26" s="172"/>
    </row>
    <row r="27" spans="1:3" s="179" customFormat="1" ht="12.75">
      <c r="A27" s="442"/>
      <c r="B27" s="445"/>
      <c r="C27" s="172"/>
    </row>
    <row r="28" spans="1:3" s="179" customFormat="1" ht="12.75">
      <c r="A28" s="442"/>
      <c r="B28" s="445"/>
      <c r="C28" s="172"/>
    </row>
    <row r="29" spans="1:3" s="179" customFormat="1" ht="12.75">
      <c r="A29" s="442"/>
      <c r="B29" s="445"/>
      <c r="C29" s="172"/>
    </row>
    <row r="30" spans="1:3" s="179" customFormat="1" ht="12.75">
      <c r="A30" s="442"/>
      <c r="B30" s="445"/>
      <c r="C30" s="172"/>
    </row>
    <row r="31" spans="1:3" s="179" customFormat="1" ht="12.75">
      <c r="A31" s="442"/>
      <c r="B31" s="445"/>
      <c r="C31" s="172"/>
    </row>
    <row r="32" spans="1:3" s="179" customFormat="1" ht="12.75">
      <c r="A32" s="442"/>
      <c r="B32" s="445"/>
      <c r="C32" s="172"/>
    </row>
    <row r="33" spans="1:3" s="179" customFormat="1" ht="12.75">
      <c r="A33" s="442"/>
      <c r="B33" s="445"/>
      <c r="C33" s="172"/>
    </row>
    <row r="34" spans="1:3" s="179" customFormat="1" ht="12.75">
      <c r="A34" s="442"/>
      <c r="B34" s="445"/>
      <c r="C34" s="172"/>
    </row>
    <row r="35" spans="1:3" s="179" customFormat="1" ht="12.75">
      <c r="A35" s="442"/>
      <c r="B35" s="445"/>
      <c r="C35" s="172"/>
    </row>
    <row r="36" spans="1:3" s="179" customFormat="1" ht="12.75">
      <c r="A36" s="442"/>
      <c r="B36" s="445"/>
      <c r="C36" s="172"/>
    </row>
    <row r="37" spans="1:3" s="179" customFormat="1" ht="12.75">
      <c r="A37" s="442"/>
      <c r="B37" s="445"/>
      <c r="C37" s="172"/>
    </row>
    <row r="38" spans="1:3" s="179" customFormat="1" ht="12.75">
      <c r="A38" s="442"/>
      <c r="B38" s="445"/>
      <c r="C38" s="172"/>
    </row>
    <row r="39" spans="1:3" s="179" customFormat="1" ht="12.75">
      <c r="A39" s="442"/>
      <c r="B39" s="445"/>
      <c r="C39" s="172"/>
    </row>
    <row r="40" spans="1:3" ht="5.25" customHeight="1">
      <c r="A40" s="446"/>
      <c r="B40" s="446"/>
      <c r="C40" s="447"/>
    </row>
    <row r="41" spans="1:3" ht="12.75" customHeight="1">
      <c r="A41" s="448"/>
      <c r="B41" s="449"/>
      <c r="C41" s="449"/>
    </row>
    <row r="42" spans="1:3" ht="15.75">
      <c r="A42" s="183"/>
      <c r="B42" s="184" t="s">
        <v>36</v>
      </c>
      <c r="C42" s="185"/>
    </row>
    <row r="43" spans="1:3" ht="16.5" thickBot="1">
      <c r="A43" s="183"/>
      <c r="B43" s="184"/>
      <c r="C43" s="185"/>
    </row>
    <row r="44" spans="1:3" ht="21" thickBot="1">
      <c r="A44" s="183"/>
      <c r="B44" s="450" t="s">
        <v>37</v>
      </c>
      <c r="C44" s="28"/>
    </row>
    <row r="45" spans="1:3" ht="13.5" thickBot="1">
      <c r="A45" s="183"/>
      <c r="B45" s="451"/>
      <c r="C45" s="451"/>
    </row>
    <row r="46" spans="1:3" ht="21" thickBot="1">
      <c r="A46" s="183"/>
      <c r="B46" s="450" t="s">
        <v>38</v>
      </c>
      <c r="C46" s="156"/>
    </row>
    <row r="47" spans="1:3" ht="15.75">
      <c r="A47" s="183"/>
      <c r="B47" s="184"/>
      <c r="C47" s="185"/>
    </row>
    <row r="48" spans="1:3" ht="15.75" customHeight="1">
      <c r="A48" s="186"/>
      <c r="B48" s="187" t="s">
        <v>1409</v>
      </c>
      <c r="C48" s="188"/>
    </row>
    <row r="101" ht="14.25">
      <c r="D101" s="452"/>
    </row>
    <row r="102" ht="14.25">
      <c r="D102" s="452"/>
    </row>
    <row r="259" ht="14.25">
      <c r="D259" s="283"/>
    </row>
  </sheetData>
  <sheetProtection password="C56C" sheet="1" objects="1" scenarios="1" formatCells="0" formatColumns="0" formatRows="0" selectLockedCells="1"/>
  <printOptions horizontalCentered="1"/>
  <pageMargins left="0.2362204724409449" right="0.2362204724409449" top="0.7480314960629921" bottom="0.7480314960629921" header="0.5118110236220472" footer="0.5118110236220472"/>
  <pageSetup fitToHeight="1" fitToWidth="1" horizontalDpi="300" verticalDpi="300" orientation="portrait" r:id="rId2"/>
  <headerFooter alignWithMargins="0">
    <oddFooter>&amp;CConfidential Information.  Not to be shared with any other party without written consent of the City of Winnipeg</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K259"/>
  <sheetViews>
    <sheetView workbookViewId="0" topLeftCell="A1">
      <selection activeCell="E8" sqref="E8"/>
    </sheetView>
  </sheetViews>
  <sheetFormatPr defaultColWidth="8.8515625" defaultRowHeight="12.75"/>
  <cols>
    <col min="1" max="1" width="13.421875" style="362" customWidth="1"/>
    <col min="2" max="2" width="65.7109375" style="277" customWidth="1"/>
    <col min="3" max="4" width="11.140625" style="238" customWidth="1"/>
    <col min="5" max="5" width="25.8515625" style="232" customWidth="1"/>
    <col min="6" max="6" width="23.00390625" style="232" customWidth="1"/>
    <col min="7" max="16384" width="9.140625" style="232" customWidth="1"/>
  </cols>
  <sheetData>
    <row r="1" spans="1:4" ht="18">
      <c r="A1" s="229" t="s">
        <v>565</v>
      </c>
      <c r="B1" s="364" t="s">
        <v>95</v>
      </c>
      <c r="C1" s="232"/>
      <c r="D1" s="232"/>
    </row>
    <row r="2" spans="1:4" ht="15" customHeight="1">
      <c r="A2" s="430"/>
      <c r="B2" s="265" t="str">
        <f>+Cover!B8</f>
        <v>Bidder Name</v>
      </c>
      <c r="C2" s="232"/>
      <c r="D2" s="232"/>
    </row>
    <row r="3" spans="1:5" ht="18">
      <c r="A3" s="236" t="s">
        <v>1119</v>
      </c>
      <c r="B3" s="237"/>
      <c r="C3" s="237"/>
      <c r="D3" s="237"/>
      <c r="E3" s="237"/>
    </row>
    <row r="4" spans="1:4" s="240" customFormat="1" ht="12.75" customHeight="1">
      <c r="A4" s="215" t="s">
        <v>296</v>
      </c>
      <c r="B4" s="238"/>
      <c r="C4" s="239"/>
      <c r="D4" s="239"/>
    </row>
    <row r="5" spans="1:5" s="259" customFormat="1" ht="30.75" customHeight="1">
      <c r="A5" s="148" t="s">
        <v>458</v>
      </c>
      <c r="B5" s="148" t="s">
        <v>75</v>
      </c>
      <c r="C5" s="148" t="s">
        <v>1747</v>
      </c>
      <c r="D5" s="148" t="s">
        <v>1560</v>
      </c>
      <c r="E5" s="148" t="s">
        <v>1114</v>
      </c>
    </row>
    <row r="6" spans="1:5" ht="15.75">
      <c r="A6" s="241"/>
      <c r="B6" s="287" t="s">
        <v>1120</v>
      </c>
      <c r="C6" s="241"/>
      <c r="D6" s="241"/>
      <c r="E6" s="241"/>
    </row>
    <row r="7" spans="1:5" s="283" customFormat="1" ht="14.25">
      <c r="A7" s="243"/>
      <c r="B7" s="249" t="s">
        <v>1121</v>
      </c>
      <c r="C7" s="243"/>
      <c r="D7" s="243"/>
      <c r="E7" s="243"/>
    </row>
    <row r="8" spans="1:5" s="431" customFormat="1" ht="28.5">
      <c r="A8" s="373">
        <f>'Technology Management'!A65+1</f>
        <v>1436</v>
      </c>
      <c r="B8" s="221" t="s">
        <v>1122</v>
      </c>
      <c r="C8" s="25">
        <v>0</v>
      </c>
      <c r="D8" s="25"/>
      <c r="E8" s="479"/>
    </row>
    <row r="9" spans="1:5" s="283" customFormat="1" ht="14.25">
      <c r="A9" s="248"/>
      <c r="B9" s="249" t="s">
        <v>1123</v>
      </c>
      <c r="C9" s="29"/>
      <c r="D9" s="29"/>
      <c r="E9" s="26"/>
    </row>
    <row r="10" spans="1:5" s="431" customFormat="1" ht="14.25">
      <c r="A10" s="373">
        <f>A8+1</f>
        <v>1437</v>
      </c>
      <c r="B10" s="221" t="s">
        <v>1223</v>
      </c>
      <c r="C10" s="25">
        <v>0</v>
      </c>
      <c r="D10" s="25"/>
      <c r="E10" s="479"/>
    </row>
    <row r="11" spans="1:5" ht="15.75">
      <c r="A11" s="241"/>
      <c r="B11" s="242" t="s">
        <v>982</v>
      </c>
      <c r="C11" s="485"/>
      <c r="D11" s="485"/>
      <c r="E11" s="501"/>
    </row>
    <row r="12" spans="1:5" ht="14.25">
      <c r="A12" s="373">
        <f>A10+1</f>
        <v>1438</v>
      </c>
      <c r="B12" s="221" t="s">
        <v>922</v>
      </c>
      <c r="C12" s="25">
        <v>0</v>
      </c>
      <c r="D12" s="25"/>
      <c r="E12" s="479"/>
    </row>
    <row r="13" spans="1:5" ht="14.25">
      <c r="A13" s="373">
        <f aca="true" t="shared" si="0" ref="A13:A19">A12+1</f>
        <v>1439</v>
      </c>
      <c r="B13" s="221" t="s">
        <v>923</v>
      </c>
      <c r="C13" s="25">
        <v>0</v>
      </c>
      <c r="D13" s="25"/>
      <c r="E13" s="479"/>
    </row>
    <row r="14" spans="1:5" ht="14.25">
      <c r="A14" s="373">
        <f t="shared" si="0"/>
        <v>1440</v>
      </c>
      <c r="B14" s="221" t="s">
        <v>924</v>
      </c>
      <c r="C14" s="25">
        <v>0</v>
      </c>
      <c r="D14" s="25"/>
      <c r="E14" s="479"/>
    </row>
    <row r="15" spans="1:5" ht="14.25">
      <c r="A15" s="373">
        <f t="shared" si="0"/>
        <v>1441</v>
      </c>
      <c r="B15" s="221" t="s">
        <v>925</v>
      </c>
      <c r="C15" s="25">
        <v>0</v>
      </c>
      <c r="D15" s="25"/>
      <c r="E15" s="479"/>
    </row>
    <row r="16" spans="1:5" ht="14.25">
      <c r="A16" s="373">
        <f t="shared" si="0"/>
        <v>1442</v>
      </c>
      <c r="B16" s="221" t="s">
        <v>1124</v>
      </c>
      <c r="C16" s="25">
        <v>0</v>
      </c>
      <c r="D16" s="25"/>
      <c r="E16" s="479"/>
    </row>
    <row r="17" spans="1:5" s="431" customFormat="1" ht="14.25">
      <c r="A17" s="373">
        <f t="shared" si="0"/>
        <v>1443</v>
      </c>
      <c r="B17" s="221" t="s">
        <v>1125</v>
      </c>
      <c r="C17" s="25">
        <v>0</v>
      </c>
      <c r="D17" s="25"/>
      <c r="E17" s="479"/>
    </row>
    <row r="18" spans="1:5" s="431" customFormat="1" ht="14.25">
      <c r="A18" s="373">
        <f t="shared" si="0"/>
        <v>1444</v>
      </c>
      <c r="B18" s="221" t="s">
        <v>1126</v>
      </c>
      <c r="C18" s="25">
        <v>0</v>
      </c>
      <c r="D18" s="25"/>
      <c r="E18" s="479"/>
    </row>
    <row r="19" spans="1:5" s="431" customFormat="1" ht="14.25">
      <c r="A19" s="373">
        <f t="shared" si="0"/>
        <v>1445</v>
      </c>
      <c r="B19" s="221" t="s">
        <v>1127</v>
      </c>
      <c r="C19" s="25">
        <v>0</v>
      </c>
      <c r="D19" s="25"/>
      <c r="E19" s="479"/>
    </row>
    <row r="20" spans="1:5" s="431" customFormat="1" ht="14.25">
      <c r="A20" s="373">
        <f aca="true" t="shared" si="1" ref="A20:A28">A19+1</f>
        <v>1446</v>
      </c>
      <c r="B20" s="389" t="s">
        <v>281</v>
      </c>
      <c r="C20" s="25">
        <v>0</v>
      </c>
      <c r="D20" s="25"/>
      <c r="E20" s="479"/>
    </row>
    <row r="21" spans="1:5" s="431" customFormat="1" ht="28.5">
      <c r="A21" s="373">
        <f t="shared" si="1"/>
        <v>1447</v>
      </c>
      <c r="B21" s="389" t="s">
        <v>282</v>
      </c>
      <c r="C21" s="25">
        <v>0</v>
      </c>
      <c r="D21" s="25"/>
      <c r="E21" s="479"/>
    </row>
    <row r="22" spans="1:5" s="431" customFormat="1" ht="28.5">
      <c r="A22" s="373">
        <f t="shared" si="1"/>
        <v>1448</v>
      </c>
      <c r="B22" s="389" t="s">
        <v>283</v>
      </c>
      <c r="C22" s="25">
        <v>0</v>
      </c>
      <c r="D22" s="25"/>
      <c r="E22" s="479"/>
    </row>
    <row r="23" spans="1:5" s="431" customFormat="1" ht="28.5">
      <c r="A23" s="373">
        <f t="shared" si="1"/>
        <v>1449</v>
      </c>
      <c r="B23" s="389" t="s">
        <v>284</v>
      </c>
      <c r="C23" s="25">
        <v>0</v>
      </c>
      <c r="D23" s="25"/>
      <c r="E23" s="479"/>
    </row>
    <row r="24" spans="1:5" s="431" customFormat="1" ht="28.5">
      <c r="A24" s="373">
        <f t="shared" si="1"/>
        <v>1450</v>
      </c>
      <c r="B24" s="389" t="s">
        <v>285</v>
      </c>
      <c r="C24" s="25">
        <v>0</v>
      </c>
      <c r="D24" s="25"/>
      <c r="E24" s="479"/>
    </row>
    <row r="25" spans="1:5" s="431" customFormat="1" ht="28.5">
      <c r="A25" s="373">
        <f t="shared" si="1"/>
        <v>1451</v>
      </c>
      <c r="B25" s="389" t="s">
        <v>286</v>
      </c>
      <c r="C25" s="25">
        <v>0</v>
      </c>
      <c r="D25" s="25"/>
      <c r="E25" s="479"/>
    </row>
    <row r="26" spans="1:5" s="431" customFormat="1" ht="28.5">
      <c r="A26" s="373">
        <f t="shared" si="1"/>
        <v>1452</v>
      </c>
      <c r="B26" s="389" t="s">
        <v>287</v>
      </c>
      <c r="C26" s="25">
        <v>0</v>
      </c>
      <c r="D26" s="25"/>
      <c r="E26" s="479"/>
    </row>
    <row r="27" spans="1:5" s="431" customFormat="1" ht="28.5">
      <c r="A27" s="373">
        <f t="shared" si="1"/>
        <v>1453</v>
      </c>
      <c r="B27" s="389" t="s">
        <v>288</v>
      </c>
      <c r="C27" s="25">
        <v>0</v>
      </c>
      <c r="D27" s="25"/>
      <c r="E27" s="479"/>
    </row>
    <row r="28" spans="1:5" s="431" customFormat="1" ht="28.5">
      <c r="A28" s="373">
        <f t="shared" si="1"/>
        <v>1454</v>
      </c>
      <c r="B28" s="389" t="s">
        <v>289</v>
      </c>
      <c r="C28" s="25">
        <v>0</v>
      </c>
      <c r="D28" s="25"/>
      <c r="E28" s="479"/>
    </row>
    <row r="29" spans="1:5" s="431" customFormat="1" ht="14.25">
      <c r="A29" s="373">
        <f>A28+1</f>
        <v>1455</v>
      </c>
      <c r="B29" s="221" t="s">
        <v>290</v>
      </c>
      <c r="C29" s="25">
        <v>0</v>
      </c>
      <c r="D29" s="25"/>
      <c r="E29" s="479"/>
    </row>
    <row r="30" spans="1:5" s="431" customFormat="1" ht="15.75">
      <c r="A30" s="241"/>
      <c r="B30" s="242" t="s">
        <v>1128</v>
      </c>
      <c r="C30" s="485"/>
      <c r="D30" s="485"/>
      <c r="E30" s="501"/>
    </row>
    <row r="31" spans="1:5" ht="14.25">
      <c r="A31" s="248"/>
      <c r="B31" s="244" t="s">
        <v>1129</v>
      </c>
      <c r="C31" s="29"/>
      <c r="D31" s="29"/>
      <c r="E31" s="26"/>
    </row>
    <row r="32" spans="1:5" s="283" customFormat="1" ht="14.25">
      <c r="A32" s="373">
        <f>A29+1</f>
        <v>1456</v>
      </c>
      <c r="B32" s="221" t="s">
        <v>1130</v>
      </c>
      <c r="C32" s="25">
        <v>0</v>
      </c>
      <c r="D32" s="25"/>
      <c r="E32" s="479"/>
    </row>
    <row r="33" spans="1:5" s="431" customFormat="1" ht="28.5">
      <c r="A33" s="373">
        <f>A32+1</f>
        <v>1457</v>
      </c>
      <c r="B33" s="221" t="s">
        <v>1131</v>
      </c>
      <c r="C33" s="25">
        <v>0</v>
      </c>
      <c r="D33" s="25"/>
      <c r="E33" s="479"/>
    </row>
    <row r="34" spans="1:5" s="431" customFormat="1" ht="28.5">
      <c r="A34" s="373">
        <f>A33+1</f>
        <v>1458</v>
      </c>
      <c r="B34" s="221" t="s">
        <v>487</v>
      </c>
      <c r="C34" s="25">
        <v>0</v>
      </c>
      <c r="D34" s="25"/>
      <c r="E34" s="479"/>
    </row>
    <row r="35" spans="1:5" s="431" customFormat="1" ht="28.5">
      <c r="A35" s="373">
        <f>A34+1</f>
        <v>1459</v>
      </c>
      <c r="B35" s="221" t="s">
        <v>903</v>
      </c>
      <c r="C35" s="25">
        <v>0</v>
      </c>
      <c r="D35" s="25"/>
      <c r="E35" s="479"/>
    </row>
    <row r="36" spans="1:5" s="431" customFormat="1" ht="14.25">
      <c r="A36" s="248"/>
      <c r="B36" s="244" t="s">
        <v>1132</v>
      </c>
      <c r="C36" s="29"/>
      <c r="D36" s="29"/>
      <c r="E36" s="26"/>
    </row>
    <row r="37" spans="1:5" s="283" customFormat="1" ht="28.5">
      <c r="A37" s="373">
        <f>A35+1</f>
        <v>1460</v>
      </c>
      <c r="B37" s="221" t="s">
        <v>551</v>
      </c>
      <c r="C37" s="25">
        <v>0</v>
      </c>
      <c r="D37" s="25"/>
      <c r="E37" s="479"/>
    </row>
    <row r="38" spans="1:5" s="283" customFormat="1" ht="28.5">
      <c r="A38" s="373">
        <f aca="true" t="shared" si="2" ref="A38:A43">A37+1</f>
        <v>1461</v>
      </c>
      <c r="B38" s="402" t="s">
        <v>292</v>
      </c>
      <c r="C38" s="25">
        <v>0</v>
      </c>
      <c r="D38" s="25"/>
      <c r="E38" s="479"/>
    </row>
    <row r="39" spans="1:5" s="283" customFormat="1" ht="28.5">
      <c r="A39" s="373">
        <f t="shared" si="2"/>
        <v>1462</v>
      </c>
      <c r="B39" s="389" t="s">
        <v>293</v>
      </c>
      <c r="C39" s="25">
        <v>0</v>
      </c>
      <c r="D39" s="25"/>
      <c r="E39" s="479"/>
    </row>
    <row r="40" spans="1:5" s="283" customFormat="1" ht="28.5">
      <c r="A40" s="373">
        <f t="shared" si="2"/>
        <v>1463</v>
      </c>
      <c r="B40" s="389" t="s">
        <v>294</v>
      </c>
      <c r="C40" s="25">
        <v>0</v>
      </c>
      <c r="D40" s="25"/>
      <c r="E40" s="479"/>
    </row>
    <row r="41" spans="1:5" s="283" customFormat="1" ht="14.25">
      <c r="A41" s="373">
        <f t="shared" si="2"/>
        <v>1464</v>
      </c>
      <c r="B41" s="389" t="s">
        <v>295</v>
      </c>
      <c r="C41" s="25">
        <v>0</v>
      </c>
      <c r="D41" s="25"/>
      <c r="E41" s="479"/>
    </row>
    <row r="42" spans="1:5" s="431" customFormat="1" ht="57">
      <c r="A42" s="373">
        <f t="shared" si="2"/>
        <v>1465</v>
      </c>
      <c r="B42" s="221" t="s">
        <v>552</v>
      </c>
      <c r="C42" s="25">
        <v>0</v>
      </c>
      <c r="D42" s="25"/>
      <c r="E42" s="479"/>
    </row>
    <row r="43" spans="1:5" s="431" customFormat="1" ht="28.5">
      <c r="A43" s="373">
        <f t="shared" si="2"/>
        <v>1466</v>
      </c>
      <c r="B43" s="221" t="s">
        <v>553</v>
      </c>
      <c r="C43" s="25">
        <v>0</v>
      </c>
      <c r="D43" s="25"/>
      <c r="E43" s="479"/>
    </row>
    <row r="44" spans="1:5" s="431" customFormat="1" ht="28.5">
      <c r="A44" s="373">
        <f aca="true" t="shared" si="3" ref="A44:A55">A43+1</f>
        <v>1467</v>
      </c>
      <c r="B44" s="221" t="s">
        <v>554</v>
      </c>
      <c r="C44" s="25">
        <v>0</v>
      </c>
      <c r="D44" s="25"/>
      <c r="E44" s="479"/>
    </row>
    <row r="45" spans="1:5" s="431" customFormat="1" ht="28.5">
      <c r="A45" s="373">
        <f>A44+1</f>
        <v>1468</v>
      </c>
      <c r="B45" s="221" t="s">
        <v>488</v>
      </c>
      <c r="C45" s="25">
        <v>0</v>
      </c>
      <c r="D45" s="25"/>
      <c r="E45" s="479"/>
    </row>
    <row r="46" spans="1:5" s="431" customFormat="1" ht="28.5">
      <c r="A46" s="373">
        <f t="shared" si="3"/>
        <v>1469</v>
      </c>
      <c r="B46" s="221" t="s">
        <v>489</v>
      </c>
      <c r="C46" s="25">
        <v>0</v>
      </c>
      <c r="D46" s="25"/>
      <c r="E46" s="479"/>
    </row>
    <row r="47" spans="1:5" s="431" customFormat="1" ht="28.5">
      <c r="A47" s="373">
        <f t="shared" si="3"/>
        <v>1470</v>
      </c>
      <c r="B47" s="221" t="s">
        <v>490</v>
      </c>
      <c r="C47" s="25">
        <v>0</v>
      </c>
      <c r="D47" s="25"/>
      <c r="E47" s="479"/>
    </row>
    <row r="48" spans="1:5" s="431" customFormat="1" ht="28.5">
      <c r="A48" s="373">
        <f t="shared" si="3"/>
        <v>1471</v>
      </c>
      <c r="B48" s="221" t="s">
        <v>926</v>
      </c>
      <c r="C48" s="25">
        <v>0</v>
      </c>
      <c r="D48" s="25"/>
      <c r="E48" s="479"/>
    </row>
    <row r="49" spans="1:5" s="431" customFormat="1" ht="28.5">
      <c r="A49" s="373">
        <f t="shared" si="3"/>
        <v>1472</v>
      </c>
      <c r="B49" s="221" t="s">
        <v>491</v>
      </c>
      <c r="C49" s="25">
        <v>0</v>
      </c>
      <c r="D49" s="25"/>
      <c r="E49" s="479"/>
    </row>
    <row r="50" spans="1:5" s="431" customFormat="1" ht="28.5">
      <c r="A50" s="373">
        <f t="shared" si="3"/>
        <v>1473</v>
      </c>
      <c r="B50" s="221" t="s">
        <v>208</v>
      </c>
      <c r="C50" s="25">
        <v>0</v>
      </c>
      <c r="D50" s="25"/>
      <c r="E50" s="479"/>
    </row>
    <row r="51" spans="1:5" s="431" customFormat="1" ht="28.5">
      <c r="A51" s="373">
        <f t="shared" si="3"/>
        <v>1474</v>
      </c>
      <c r="B51" s="221" t="s">
        <v>209</v>
      </c>
      <c r="C51" s="25">
        <v>0</v>
      </c>
      <c r="D51" s="25"/>
      <c r="E51" s="479"/>
    </row>
    <row r="52" spans="1:5" s="431" customFormat="1" ht="28.5">
      <c r="A52" s="373">
        <f t="shared" si="3"/>
        <v>1475</v>
      </c>
      <c r="B52" s="221" t="s">
        <v>953</v>
      </c>
      <c r="C52" s="25">
        <v>0</v>
      </c>
      <c r="D52" s="25"/>
      <c r="E52" s="479"/>
    </row>
    <row r="53" spans="1:5" s="431" customFormat="1" ht="28.5">
      <c r="A53" s="373">
        <f t="shared" si="3"/>
        <v>1476</v>
      </c>
      <c r="B53" s="294" t="s">
        <v>246</v>
      </c>
      <c r="C53" s="25">
        <v>0</v>
      </c>
      <c r="D53" s="25"/>
      <c r="E53" s="479"/>
    </row>
    <row r="54" spans="1:5" s="431" customFormat="1" ht="28.5">
      <c r="A54" s="373">
        <f t="shared" si="3"/>
        <v>1477</v>
      </c>
      <c r="B54" s="294" t="s">
        <v>247</v>
      </c>
      <c r="C54" s="25">
        <v>0</v>
      </c>
      <c r="D54" s="25"/>
      <c r="E54" s="479"/>
    </row>
    <row r="55" spans="1:5" s="431" customFormat="1" ht="28.5">
      <c r="A55" s="373">
        <f t="shared" si="3"/>
        <v>1478</v>
      </c>
      <c r="B55" s="294" t="s">
        <v>555</v>
      </c>
      <c r="C55" s="25">
        <v>0</v>
      </c>
      <c r="D55" s="25"/>
      <c r="E55" s="479"/>
    </row>
    <row r="56" spans="1:5" s="431" customFormat="1" ht="15.75">
      <c r="A56" s="241"/>
      <c r="B56" s="242" t="s">
        <v>980</v>
      </c>
      <c r="C56" s="485"/>
      <c r="D56" s="485"/>
      <c r="E56" s="501"/>
    </row>
    <row r="57" spans="1:5" ht="28.5">
      <c r="A57" s="373">
        <f>A55+1</f>
        <v>1479</v>
      </c>
      <c r="B57" s="221" t="s">
        <v>556</v>
      </c>
      <c r="C57" s="25">
        <v>0</v>
      </c>
      <c r="D57" s="25"/>
      <c r="E57" s="479"/>
    </row>
    <row r="58" spans="1:5" s="431" customFormat="1" ht="42.75">
      <c r="A58" s="373">
        <f>A57+1</f>
        <v>1480</v>
      </c>
      <c r="B58" s="432" t="s">
        <v>981</v>
      </c>
      <c r="C58" s="25">
        <v>0</v>
      </c>
      <c r="D58" s="25"/>
      <c r="E58" s="479"/>
    </row>
    <row r="59" spans="1:5" s="431" customFormat="1" ht="28.5">
      <c r="A59" s="373">
        <f>A58+1</f>
        <v>1481</v>
      </c>
      <c r="B59" s="250" t="s">
        <v>291</v>
      </c>
      <c r="C59" s="25">
        <v>0</v>
      </c>
      <c r="D59" s="25"/>
      <c r="E59" s="479"/>
    </row>
    <row r="60" spans="1:5" ht="28.5">
      <c r="A60" s="373">
        <f>A59+1</f>
        <v>1482</v>
      </c>
      <c r="B60" s="221" t="s">
        <v>557</v>
      </c>
      <c r="C60" s="25">
        <v>0</v>
      </c>
      <c r="D60" s="25"/>
      <c r="E60" s="479"/>
    </row>
    <row r="61" spans="1:5" ht="14.25">
      <c r="A61" s="373">
        <f>A60+1</f>
        <v>1483</v>
      </c>
      <c r="B61" s="221" t="s">
        <v>642</v>
      </c>
      <c r="C61" s="25">
        <v>0</v>
      </c>
      <c r="D61" s="25"/>
      <c r="E61" s="479"/>
    </row>
    <row r="62" spans="1:5" s="431" customFormat="1" ht="15.75">
      <c r="A62" s="241"/>
      <c r="B62" s="242" t="s">
        <v>347</v>
      </c>
      <c r="C62" s="485"/>
      <c r="D62" s="485"/>
      <c r="E62" s="501"/>
    </row>
    <row r="63" spans="1:5" s="431" customFormat="1" ht="28.5">
      <c r="A63" s="373">
        <f>A61+1</f>
        <v>1484</v>
      </c>
      <c r="B63" s="221" t="s">
        <v>644</v>
      </c>
      <c r="C63" s="25">
        <v>0</v>
      </c>
      <c r="D63" s="25"/>
      <c r="E63" s="479"/>
    </row>
    <row r="64" spans="1:5" s="431" customFormat="1" ht="28.5">
      <c r="A64" s="373">
        <f>A63+1</f>
        <v>1485</v>
      </c>
      <c r="B64" s="221" t="s">
        <v>348</v>
      </c>
      <c r="C64" s="25">
        <v>0</v>
      </c>
      <c r="D64" s="25"/>
      <c r="E64" s="479"/>
    </row>
    <row r="65" spans="1:5" s="431" customFormat="1" ht="28.5">
      <c r="A65" s="373">
        <f aca="true" t="shared" si="4" ref="A65:A71">A64+1</f>
        <v>1486</v>
      </c>
      <c r="B65" s="221" t="s">
        <v>645</v>
      </c>
      <c r="C65" s="25">
        <v>0</v>
      </c>
      <c r="D65" s="25"/>
      <c r="E65" s="479"/>
    </row>
    <row r="66" spans="1:5" s="431" customFormat="1" ht="28.5">
      <c r="A66" s="373">
        <f t="shared" si="4"/>
        <v>1487</v>
      </c>
      <c r="B66" s="221" t="s">
        <v>646</v>
      </c>
      <c r="C66" s="25">
        <v>0</v>
      </c>
      <c r="D66" s="25"/>
      <c r="E66" s="479"/>
    </row>
    <row r="67" spans="1:5" s="431" customFormat="1" ht="14.25">
      <c r="A67" s="373">
        <f t="shared" si="4"/>
        <v>1488</v>
      </c>
      <c r="B67" s="221" t="s">
        <v>647</v>
      </c>
      <c r="C67" s="25">
        <v>0</v>
      </c>
      <c r="D67" s="25"/>
      <c r="E67" s="479"/>
    </row>
    <row r="68" spans="1:5" ht="28.5">
      <c r="A68" s="373">
        <f t="shared" si="4"/>
        <v>1489</v>
      </c>
      <c r="B68" s="221" t="s">
        <v>978</v>
      </c>
      <c r="C68" s="25">
        <v>0</v>
      </c>
      <c r="D68" s="25"/>
      <c r="E68" s="479"/>
    </row>
    <row r="69" spans="1:5" ht="14.25">
      <c r="A69" s="373">
        <f t="shared" si="4"/>
        <v>1490</v>
      </c>
      <c r="B69" s="433" t="s">
        <v>280</v>
      </c>
      <c r="C69" s="25">
        <v>0</v>
      </c>
      <c r="D69" s="25"/>
      <c r="E69" s="479"/>
    </row>
    <row r="70" spans="1:5" s="431" customFormat="1" ht="14.25">
      <c r="A70" s="373">
        <f t="shared" si="4"/>
        <v>1491</v>
      </c>
      <c r="B70" s="221" t="s">
        <v>1404</v>
      </c>
      <c r="C70" s="25">
        <v>0</v>
      </c>
      <c r="D70" s="25"/>
      <c r="E70" s="479"/>
    </row>
    <row r="71" spans="1:5" s="431" customFormat="1" ht="14.25">
      <c r="A71" s="373">
        <f t="shared" si="4"/>
        <v>1492</v>
      </c>
      <c r="B71" s="367" t="s">
        <v>979</v>
      </c>
      <c r="C71" s="25">
        <v>0</v>
      </c>
      <c r="D71" s="25"/>
      <c r="E71" s="479"/>
    </row>
    <row r="72" spans="1:5" s="431" customFormat="1" ht="15.75">
      <c r="A72" s="241"/>
      <c r="B72" s="242" t="s">
        <v>1405</v>
      </c>
      <c r="C72" s="485"/>
      <c r="D72" s="485"/>
      <c r="E72" s="501"/>
    </row>
    <row r="73" spans="1:5" ht="14.25">
      <c r="A73" s="248"/>
      <c r="B73" s="244" t="s">
        <v>1406</v>
      </c>
      <c r="C73" s="29"/>
      <c r="D73" s="29"/>
      <c r="E73" s="26"/>
    </row>
    <row r="74" spans="1:5" s="283" customFormat="1" ht="28.5">
      <c r="A74" s="373">
        <f>A71+1</f>
        <v>1493</v>
      </c>
      <c r="B74" s="221" t="s">
        <v>1224</v>
      </c>
      <c r="C74" s="25">
        <v>0</v>
      </c>
      <c r="D74" s="25"/>
      <c r="E74" s="479"/>
    </row>
    <row r="75" spans="1:5" s="431" customFormat="1" ht="42.75">
      <c r="A75" s="373">
        <f aca="true" t="shared" si="5" ref="A75:A81">A74+1</f>
        <v>1494</v>
      </c>
      <c r="B75" s="250" t="s">
        <v>275</v>
      </c>
      <c r="C75" s="25">
        <v>0</v>
      </c>
      <c r="D75" s="25"/>
      <c r="E75" s="479"/>
    </row>
    <row r="76" spans="1:5" s="431" customFormat="1" ht="28.5">
      <c r="A76" s="373">
        <f t="shared" si="5"/>
        <v>1495</v>
      </c>
      <c r="B76" s="433" t="s">
        <v>276</v>
      </c>
      <c r="C76" s="25">
        <v>0</v>
      </c>
      <c r="D76" s="25"/>
      <c r="E76" s="479"/>
    </row>
    <row r="77" spans="1:5" s="431" customFormat="1" ht="14.25">
      <c r="A77" s="373">
        <f t="shared" si="5"/>
        <v>1496</v>
      </c>
      <c r="B77" s="221" t="s">
        <v>1407</v>
      </c>
      <c r="C77" s="25">
        <v>0</v>
      </c>
      <c r="D77" s="25"/>
      <c r="E77" s="479"/>
    </row>
    <row r="78" spans="1:5" s="431" customFormat="1" ht="28.5">
      <c r="A78" s="373">
        <f t="shared" si="5"/>
        <v>1497</v>
      </c>
      <c r="B78" s="221" t="s">
        <v>427</v>
      </c>
      <c r="C78" s="25">
        <v>0</v>
      </c>
      <c r="D78" s="25"/>
      <c r="E78" s="479"/>
    </row>
    <row r="79" spans="1:5" s="431" customFormat="1" ht="28.5">
      <c r="A79" s="373">
        <f t="shared" si="5"/>
        <v>1498</v>
      </c>
      <c r="B79" s="221" t="s">
        <v>1225</v>
      </c>
      <c r="C79" s="25">
        <v>0</v>
      </c>
      <c r="D79" s="25"/>
      <c r="E79" s="479"/>
    </row>
    <row r="80" spans="1:5" s="431" customFormat="1" ht="28.5">
      <c r="A80" s="373">
        <f t="shared" si="5"/>
        <v>1499</v>
      </c>
      <c r="B80" s="221" t="s">
        <v>637</v>
      </c>
      <c r="C80" s="25">
        <v>0</v>
      </c>
      <c r="D80" s="25"/>
      <c r="E80" s="479"/>
    </row>
    <row r="81" spans="1:5" s="431" customFormat="1" ht="28.5">
      <c r="A81" s="373">
        <f t="shared" si="5"/>
        <v>1500</v>
      </c>
      <c r="B81" s="221" t="s">
        <v>638</v>
      </c>
      <c r="C81" s="25">
        <v>0</v>
      </c>
      <c r="D81" s="25"/>
      <c r="E81" s="479"/>
    </row>
    <row r="82" spans="1:5" s="431" customFormat="1" ht="14.25">
      <c r="A82" s="248"/>
      <c r="B82" s="244" t="s">
        <v>639</v>
      </c>
      <c r="C82" s="29"/>
      <c r="D82" s="29"/>
      <c r="E82" s="26"/>
    </row>
    <row r="83" spans="1:5" s="431" customFormat="1" ht="28.5">
      <c r="A83" s="373">
        <f>A81+1</f>
        <v>1501</v>
      </c>
      <c r="B83" s="221" t="s">
        <v>1226</v>
      </c>
      <c r="C83" s="25">
        <v>0</v>
      </c>
      <c r="D83" s="25"/>
      <c r="E83" s="479"/>
    </row>
    <row r="84" spans="1:5" s="431" customFormat="1" ht="14.25">
      <c r="A84" s="248"/>
      <c r="B84" s="244" t="s">
        <v>279</v>
      </c>
      <c r="C84" s="29"/>
      <c r="D84" s="29"/>
      <c r="E84" s="26"/>
    </row>
    <row r="85" spans="1:10" s="283" customFormat="1" ht="42.75">
      <c r="A85" s="373">
        <f>A83+1</f>
        <v>1502</v>
      </c>
      <c r="B85" s="221" t="s">
        <v>640</v>
      </c>
      <c r="C85" s="25">
        <v>0</v>
      </c>
      <c r="D85" s="535"/>
      <c r="E85" s="536"/>
      <c r="F85" s="434"/>
      <c r="G85" s="355"/>
      <c r="H85" s="355"/>
      <c r="I85" s="355"/>
      <c r="J85" s="355"/>
    </row>
    <row r="86" spans="1:10" s="431" customFormat="1" ht="42.75">
      <c r="A86" s="373">
        <f aca="true" t="shared" si="6" ref="A86:A92">A85+1</f>
        <v>1503</v>
      </c>
      <c r="B86" s="221" t="s">
        <v>1424</v>
      </c>
      <c r="C86" s="25">
        <v>0</v>
      </c>
      <c r="D86" s="535"/>
      <c r="E86" s="536"/>
      <c r="F86" s="435"/>
      <c r="G86" s="359"/>
      <c r="H86" s="359"/>
      <c r="I86" s="359"/>
      <c r="J86" s="436"/>
    </row>
    <row r="87" spans="1:10" s="431" customFormat="1" ht="28.5">
      <c r="A87" s="373">
        <f t="shared" si="6"/>
        <v>1504</v>
      </c>
      <c r="B87" s="403" t="s">
        <v>277</v>
      </c>
      <c r="C87" s="25">
        <v>0</v>
      </c>
      <c r="D87" s="535"/>
      <c r="E87" s="536"/>
      <c r="F87" s="435"/>
      <c r="G87" s="359"/>
      <c r="H87" s="359"/>
      <c r="I87" s="359"/>
      <c r="J87" s="436"/>
    </row>
    <row r="88" spans="1:10" s="431" customFormat="1" ht="42.75">
      <c r="A88" s="373">
        <f t="shared" si="6"/>
        <v>1505</v>
      </c>
      <c r="B88" s="403" t="s">
        <v>278</v>
      </c>
      <c r="C88" s="25">
        <v>0</v>
      </c>
      <c r="D88" s="535"/>
      <c r="E88" s="536"/>
      <c r="F88" s="435"/>
      <c r="G88" s="359"/>
      <c r="H88" s="359"/>
      <c r="I88" s="359"/>
      <c r="J88" s="436"/>
    </row>
    <row r="89" spans="1:10" s="283" customFormat="1" ht="14.25">
      <c r="A89" s="373">
        <f t="shared" si="6"/>
        <v>1506</v>
      </c>
      <c r="B89" s="221" t="s">
        <v>1425</v>
      </c>
      <c r="C89" s="25">
        <v>0</v>
      </c>
      <c r="D89" s="535"/>
      <c r="E89" s="536"/>
      <c r="F89" s="435"/>
      <c r="G89" s="359"/>
      <c r="H89" s="359"/>
      <c r="I89" s="359"/>
      <c r="J89" s="355"/>
    </row>
    <row r="90" spans="1:10" s="431" customFormat="1" ht="28.5">
      <c r="A90" s="373">
        <f t="shared" si="6"/>
        <v>1507</v>
      </c>
      <c r="B90" s="221" t="s">
        <v>904</v>
      </c>
      <c r="C90" s="25">
        <v>0</v>
      </c>
      <c r="D90" s="535"/>
      <c r="E90" s="536"/>
      <c r="F90" s="437"/>
      <c r="G90" s="436"/>
      <c r="H90" s="436"/>
      <c r="I90" s="436"/>
      <c r="J90" s="436"/>
    </row>
    <row r="91" spans="1:5" s="431" customFormat="1" ht="28.5">
      <c r="A91" s="373">
        <f t="shared" si="6"/>
        <v>1508</v>
      </c>
      <c r="B91" s="221" t="s">
        <v>1227</v>
      </c>
      <c r="C91" s="25">
        <v>0</v>
      </c>
      <c r="D91" s="25"/>
      <c r="E91" s="479"/>
    </row>
    <row r="92" spans="1:5" s="431" customFormat="1" ht="28.5">
      <c r="A92" s="373">
        <f t="shared" si="6"/>
        <v>1509</v>
      </c>
      <c r="B92" s="221" t="s">
        <v>641</v>
      </c>
      <c r="C92" s="25">
        <v>0</v>
      </c>
      <c r="D92" s="25"/>
      <c r="E92" s="479"/>
    </row>
    <row r="93" spans="1:5" s="431" customFormat="1" ht="15.75">
      <c r="A93" s="241"/>
      <c r="B93" s="242" t="s">
        <v>1135</v>
      </c>
      <c r="C93" s="485"/>
      <c r="D93" s="485"/>
      <c r="E93" s="501"/>
    </row>
    <row r="94" spans="1:5" ht="14.25">
      <c r="A94" s="373">
        <f>A92+1</f>
        <v>1510</v>
      </c>
      <c r="B94" s="221" t="s">
        <v>643</v>
      </c>
      <c r="C94" s="25">
        <v>0</v>
      </c>
      <c r="D94" s="25"/>
      <c r="E94" s="479"/>
    </row>
    <row r="95" spans="1:5" s="431" customFormat="1" ht="28.5">
      <c r="A95" s="373">
        <f>A94+1</f>
        <v>1511</v>
      </c>
      <c r="B95" s="221" t="s">
        <v>1892</v>
      </c>
      <c r="C95" s="25">
        <v>0</v>
      </c>
      <c r="D95" s="25"/>
      <c r="E95" s="479"/>
    </row>
    <row r="96" spans="1:11" ht="28.5">
      <c r="A96" s="373">
        <f>A95+1</f>
        <v>1512</v>
      </c>
      <c r="B96" s="221" t="s">
        <v>927</v>
      </c>
      <c r="C96" s="25">
        <v>0</v>
      </c>
      <c r="D96" s="535"/>
      <c r="E96" s="536"/>
      <c r="F96" s="438"/>
      <c r="G96" s="345"/>
      <c r="H96" s="345"/>
      <c r="I96" s="345"/>
      <c r="J96" s="345"/>
      <c r="K96" s="345"/>
    </row>
    <row r="97" spans="1:11" s="431" customFormat="1" ht="42.75">
      <c r="A97" s="373">
        <f>A96+1</f>
        <v>1513</v>
      </c>
      <c r="B97" s="221" t="s">
        <v>1228</v>
      </c>
      <c r="C97" s="25">
        <v>0</v>
      </c>
      <c r="D97" s="535"/>
      <c r="E97" s="536"/>
      <c r="F97" s="435"/>
      <c r="G97" s="359"/>
      <c r="H97" s="359"/>
      <c r="I97" s="359"/>
      <c r="J97" s="436"/>
      <c r="K97" s="436"/>
    </row>
    <row r="98" spans="1:11" s="431" customFormat="1" ht="28.5">
      <c r="A98" s="373">
        <f>A97+1</f>
        <v>1514</v>
      </c>
      <c r="B98" s="221" t="s">
        <v>1426</v>
      </c>
      <c r="C98" s="25">
        <v>0</v>
      </c>
      <c r="D98" s="535"/>
      <c r="E98" s="536"/>
      <c r="F98" s="437"/>
      <c r="G98" s="436"/>
      <c r="H98" s="436"/>
      <c r="I98" s="436"/>
      <c r="J98" s="436"/>
      <c r="K98" s="436"/>
    </row>
    <row r="99" spans="1:11" s="431" customFormat="1" ht="30">
      <c r="A99" s="373">
        <f aca="true" t="shared" si="7" ref="A99:A107">A98+1</f>
        <v>1515</v>
      </c>
      <c r="B99" s="221" t="s">
        <v>1536</v>
      </c>
      <c r="C99" s="25">
        <v>0</v>
      </c>
      <c r="D99" s="535"/>
      <c r="E99" s="536"/>
      <c r="F99" s="437"/>
      <c r="G99" s="436"/>
      <c r="H99" s="436"/>
      <c r="I99" s="436"/>
      <c r="J99" s="436"/>
      <c r="K99" s="436"/>
    </row>
    <row r="100" spans="1:11" s="431" customFormat="1" ht="14.25">
      <c r="A100" s="373">
        <f t="shared" si="7"/>
        <v>1516</v>
      </c>
      <c r="B100" s="294" t="s">
        <v>1537</v>
      </c>
      <c r="C100" s="25">
        <v>0</v>
      </c>
      <c r="D100" s="535"/>
      <c r="E100" s="536"/>
      <c r="F100" s="437"/>
      <c r="G100" s="436"/>
      <c r="H100" s="436"/>
      <c r="I100" s="436"/>
      <c r="J100" s="436"/>
      <c r="K100" s="436"/>
    </row>
    <row r="101" spans="1:11" s="431" customFormat="1" ht="28.5">
      <c r="A101" s="373">
        <f t="shared" si="7"/>
        <v>1517</v>
      </c>
      <c r="B101" s="294" t="s">
        <v>349</v>
      </c>
      <c r="C101" s="25">
        <v>0</v>
      </c>
      <c r="D101" s="535"/>
      <c r="E101" s="536"/>
      <c r="F101" s="437"/>
      <c r="G101" s="436"/>
      <c r="H101" s="436"/>
      <c r="I101" s="436"/>
      <c r="J101" s="436"/>
      <c r="K101" s="436"/>
    </row>
    <row r="102" spans="1:11" s="431" customFormat="1" ht="14.25">
      <c r="A102" s="373">
        <f t="shared" si="7"/>
        <v>1518</v>
      </c>
      <c r="B102" s="221" t="s">
        <v>966</v>
      </c>
      <c r="C102" s="25">
        <v>0</v>
      </c>
      <c r="D102" s="535"/>
      <c r="E102" s="536"/>
      <c r="F102" s="437"/>
      <c r="G102" s="436"/>
      <c r="H102" s="436"/>
      <c r="I102" s="436"/>
      <c r="J102" s="436"/>
      <c r="K102" s="436"/>
    </row>
    <row r="103" spans="1:11" s="431" customFormat="1" ht="42.75">
      <c r="A103" s="373">
        <f t="shared" si="7"/>
        <v>1519</v>
      </c>
      <c r="B103" s="221" t="s">
        <v>102</v>
      </c>
      <c r="C103" s="25">
        <v>0</v>
      </c>
      <c r="D103" s="535"/>
      <c r="E103" s="536"/>
      <c r="F103" s="437"/>
      <c r="G103" s="436"/>
      <c r="H103" s="436"/>
      <c r="I103" s="436"/>
      <c r="J103" s="436"/>
      <c r="K103" s="436"/>
    </row>
    <row r="104" spans="1:11" s="431" customFormat="1" ht="57">
      <c r="A104" s="373">
        <f t="shared" si="7"/>
        <v>1520</v>
      </c>
      <c r="B104" s="221" t="s">
        <v>1499</v>
      </c>
      <c r="C104" s="25">
        <v>0</v>
      </c>
      <c r="D104" s="535"/>
      <c r="E104" s="536"/>
      <c r="F104" s="437"/>
      <c r="G104" s="436"/>
      <c r="H104" s="436"/>
      <c r="I104" s="436"/>
      <c r="J104" s="436"/>
      <c r="K104" s="436"/>
    </row>
    <row r="105" spans="1:11" s="431" customFormat="1" ht="28.5">
      <c r="A105" s="373">
        <f t="shared" si="7"/>
        <v>1521</v>
      </c>
      <c r="B105" s="221" t="s">
        <v>274</v>
      </c>
      <c r="C105" s="25">
        <v>0</v>
      </c>
      <c r="D105" s="535"/>
      <c r="E105" s="536"/>
      <c r="F105" s="437"/>
      <c r="G105" s="436"/>
      <c r="H105" s="436"/>
      <c r="I105" s="436"/>
      <c r="J105" s="436"/>
      <c r="K105" s="436"/>
    </row>
    <row r="106" spans="1:11" s="431" customFormat="1" ht="28.5">
      <c r="A106" s="373">
        <f t="shared" si="7"/>
        <v>1522</v>
      </c>
      <c r="B106" s="221" t="s">
        <v>964</v>
      </c>
      <c r="C106" s="25">
        <v>0</v>
      </c>
      <c r="D106" s="535"/>
      <c r="E106" s="536"/>
      <c r="F106" s="437"/>
      <c r="G106" s="436"/>
      <c r="H106" s="436"/>
      <c r="I106" s="436"/>
      <c r="J106" s="436"/>
      <c r="K106" s="436"/>
    </row>
    <row r="107" spans="1:11" s="431" customFormat="1" ht="28.5">
      <c r="A107" s="373">
        <f t="shared" si="7"/>
        <v>1523</v>
      </c>
      <c r="B107" s="221" t="s">
        <v>965</v>
      </c>
      <c r="C107" s="25">
        <v>0</v>
      </c>
      <c r="D107" s="535"/>
      <c r="E107" s="536"/>
      <c r="F107" s="437"/>
      <c r="G107" s="436"/>
      <c r="H107" s="436"/>
      <c r="I107" s="436"/>
      <c r="J107" s="436"/>
      <c r="K107" s="436"/>
    </row>
    <row r="108" spans="1:5" s="431" customFormat="1" ht="15.75">
      <c r="A108" s="241"/>
      <c r="B108" s="242" t="s">
        <v>648</v>
      </c>
      <c r="C108" s="485"/>
      <c r="D108" s="485"/>
      <c r="E108" s="501"/>
    </row>
    <row r="109" spans="1:5" s="431" customFormat="1" ht="28.5">
      <c r="A109" s="373">
        <f>A107+1</f>
        <v>1524</v>
      </c>
      <c r="B109" s="221" t="s">
        <v>649</v>
      </c>
      <c r="C109" s="25">
        <v>0</v>
      </c>
      <c r="D109" s="25"/>
      <c r="E109" s="479"/>
    </row>
    <row r="110" spans="1:5" s="431" customFormat="1" ht="28.5">
      <c r="A110" s="373">
        <f>A109+1</f>
        <v>1525</v>
      </c>
      <c r="B110" s="221" t="s">
        <v>485</v>
      </c>
      <c r="C110" s="25">
        <v>0</v>
      </c>
      <c r="D110" s="25"/>
      <c r="E110" s="479"/>
    </row>
    <row r="111" spans="1:5" s="431" customFormat="1" ht="28.5">
      <c r="A111" s="373">
        <f>A110+1</f>
        <v>1526</v>
      </c>
      <c r="B111" s="221" t="s">
        <v>486</v>
      </c>
      <c r="C111" s="25">
        <v>0</v>
      </c>
      <c r="D111" s="25"/>
      <c r="E111" s="479"/>
    </row>
    <row r="112" spans="1:5" s="431" customFormat="1" ht="15.75">
      <c r="A112" s="241"/>
      <c r="B112" s="242" t="s">
        <v>728</v>
      </c>
      <c r="C112" s="485"/>
      <c r="D112" s="485"/>
      <c r="E112" s="501"/>
    </row>
    <row r="113" spans="1:5" s="431" customFormat="1" ht="14.25">
      <c r="A113" s="373">
        <f>A111+1</f>
        <v>1527</v>
      </c>
      <c r="B113" s="221" t="s">
        <v>1855</v>
      </c>
      <c r="C113" s="25">
        <v>0</v>
      </c>
      <c r="D113" s="25"/>
      <c r="E113" s="479"/>
    </row>
    <row r="114" spans="1:5" s="284" customFormat="1" ht="15">
      <c r="A114" s="201"/>
      <c r="B114" s="222"/>
      <c r="C114" s="198"/>
      <c r="D114" s="199"/>
      <c r="E114" s="200"/>
    </row>
    <row r="115" spans="1:5" ht="18">
      <c r="A115" s="255"/>
      <c r="B115" s="255" t="s">
        <v>1387</v>
      </c>
      <c r="C115" s="255"/>
      <c r="D115" s="255"/>
      <c r="E115" s="255"/>
    </row>
    <row r="116" spans="1:4" s="431" customFormat="1" ht="14.25">
      <c r="A116" s="362"/>
      <c r="B116" s="277"/>
      <c r="C116" s="238"/>
      <c r="D116" s="238"/>
    </row>
    <row r="117" spans="1:4" s="431" customFormat="1" ht="14.25">
      <c r="A117" s="471" t="s">
        <v>184</v>
      </c>
      <c r="B117" s="277"/>
      <c r="C117" s="238"/>
      <c r="D117" s="238"/>
    </row>
    <row r="118" spans="1:4" s="431" customFormat="1" ht="14.25">
      <c r="A118" s="362"/>
      <c r="B118" s="277"/>
      <c r="C118" s="238"/>
      <c r="D118" s="238"/>
    </row>
    <row r="119" spans="1:4" s="431" customFormat="1" ht="14.25">
      <c r="A119" s="362"/>
      <c r="B119" s="277"/>
      <c r="C119" s="238"/>
      <c r="D119" s="238"/>
    </row>
    <row r="120" spans="1:4" s="431" customFormat="1" ht="14.25">
      <c r="A120" s="362"/>
      <c r="B120" s="277"/>
      <c r="C120" s="238"/>
      <c r="D120" s="238"/>
    </row>
    <row r="121" spans="1:4" s="431" customFormat="1" ht="14.25">
      <c r="A121" s="362"/>
      <c r="B121" s="277"/>
      <c r="C121" s="238"/>
      <c r="D121" s="238"/>
    </row>
    <row r="122" spans="1:4" s="431" customFormat="1" ht="14.25">
      <c r="A122" s="362"/>
      <c r="B122" s="277"/>
      <c r="C122" s="238"/>
      <c r="D122" s="238"/>
    </row>
    <row r="123" spans="1:4" s="431" customFormat="1" ht="14.25">
      <c r="A123" s="362"/>
      <c r="B123" s="277"/>
      <c r="C123" s="238"/>
      <c r="D123" s="238"/>
    </row>
    <row r="125" spans="1:4" s="431" customFormat="1" ht="14.25">
      <c r="A125" s="362"/>
      <c r="B125" s="277"/>
      <c r="C125" s="238"/>
      <c r="D125" s="238"/>
    </row>
    <row r="126" spans="1:4" s="431" customFormat="1" ht="14.25">
      <c r="A126" s="362"/>
      <c r="B126" s="277"/>
      <c r="C126" s="238"/>
      <c r="D126" s="238"/>
    </row>
    <row r="127" spans="1:4" s="431" customFormat="1" ht="14.25">
      <c r="A127" s="362"/>
      <c r="B127" s="277"/>
      <c r="C127" s="238"/>
      <c r="D127" s="238"/>
    </row>
    <row r="128" spans="1:4" s="431" customFormat="1" ht="14.25">
      <c r="A128" s="362"/>
      <c r="B128" s="277"/>
      <c r="C128" s="238"/>
      <c r="D128" s="238"/>
    </row>
    <row r="259" ht="14.25">
      <c r="B259"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7" r:id="rId1"/>
  <headerFooter alignWithMargins="0">
    <oddFooter>&amp;CConfidential Information.  Not to be shared with any other party without written consent of the City of Winnipeg</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244"/>
  <sheetViews>
    <sheetView workbookViewId="0" topLeftCell="A1">
      <selection activeCell="E7" sqref="E7"/>
    </sheetView>
  </sheetViews>
  <sheetFormatPr defaultColWidth="9.140625" defaultRowHeight="12.75"/>
  <cols>
    <col min="1" max="1" width="13.57421875" style="281" customWidth="1"/>
    <col min="2" max="2" width="68.8515625" style="281" customWidth="1"/>
    <col min="3" max="4" width="11.140625" style="281" customWidth="1"/>
    <col min="5" max="5" width="27.28125" style="281" customWidth="1"/>
    <col min="6" max="16384" width="9.140625" style="281" customWidth="1"/>
  </cols>
  <sheetData>
    <row r="1" spans="1:5" ht="18">
      <c r="A1" s="229" t="s">
        <v>565</v>
      </c>
      <c r="B1" s="364" t="s">
        <v>95</v>
      </c>
      <c r="C1" s="364" t="s">
        <v>1409</v>
      </c>
      <c r="D1" s="364"/>
      <c r="E1" s="364" t="s">
        <v>1409</v>
      </c>
    </row>
    <row r="2" spans="1:5" ht="23.25" customHeight="1">
      <c r="A2" s="224" t="s">
        <v>1409</v>
      </c>
      <c r="B2" s="265" t="str">
        <f>+Cover!B8</f>
        <v>Bidder Name</v>
      </c>
      <c r="C2" s="265" t="s">
        <v>1409</v>
      </c>
      <c r="D2" s="265"/>
      <c r="E2" s="265" t="s">
        <v>1409</v>
      </c>
    </row>
    <row r="3" spans="1:5" ht="18">
      <c r="A3" s="214" t="s">
        <v>113</v>
      </c>
      <c r="B3" s="169"/>
      <c r="C3" s="169"/>
      <c r="D3" s="169"/>
      <c r="E3" s="169"/>
    </row>
    <row r="4" spans="1:5" ht="12.75">
      <c r="A4" s="215" t="s">
        <v>296</v>
      </c>
      <c r="B4" s="209"/>
      <c r="C4" s="151"/>
      <c r="D4" s="151"/>
      <c r="E4" s="151"/>
    </row>
    <row r="5" spans="1:5" ht="25.5">
      <c r="A5" s="148" t="s">
        <v>458</v>
      </c>
      <c r="B5" s="148" t="s">
        <v>75</v>
      </c>
      <c r="C5" s="148" t="s">
        <v>1747</v>
      </c>
      <c r="D5" s="148" t="s">
        <v>1560</v>
      </c>
      <c r="E5" s="148" t="s">
        <v>1114</v>
      </c>
    </row>
    <row r="6" spans="1:5" ht="15.75">
      <c r="A6" s="242"/>
      <c r="B6" s="242" t="s">
        <v>969</v>
      </c>
      <c r="C6" s="242"/>
      <c r="D6" s="242"/>
      <c r="E6" s="242"/>
    </row>
    <row r="7" spans="1:5" ht="57">
      <c r="A7" s="440">
        <f>'Usage Management'!A113+1</f>
        <v>1528</v>
      </c>
      <c r="B7" s="221" t="s">
        <v>430</v>
      </c>
      <c r="C7" s="25">
        <v>0</v>
      </c>
      <c r="D7" s="25"/>
      <c r="E7" s="479"/>
    </row>
    <row r="8" spans="1:5" ht="42.75">
      <c r="A8" s="440">
        <f aca="true" t="shared" si="0" ref="A8:A14">A7+1</f>
        <v>1529</v>
      </c>
      <c r="B8" s="221" t="s">
        <v>1893</v>
      </c>
      <c r="C8" s="25">
        <v>0</v>
      </c>
      <c r="D8" s="25"/>
      <c r="E8" s="479"/>
    </row>
    <row r="9" spans="1:5" ht="42.75">
      <c r="A9" s="440">
        <f t="shared" si="0"/>
        <v>1530</v>
      </c>
      <c r="B9" s="221" t="s">
        <v>1179</v>
      </c>
      <c r="C9" s="25">
        <v>0</v>
      </c>
      <c r="D9" s="25"/>
      <c r="E9" s="479"/>
    </row>
    <row r="10" spans="1:5" ht="28.5">
      <c r="A10" s="440">
        <f t="shared" si="0"/>
        <v>1531</v>
      </c>
      <c r="B10" s="221" t="s">
        <v>431</v>
      </c>
      <c r="C10" s="25">
        <v>0</v>
      </c>
      <c r="D10" s="25"/>
      <c r="E10" s="479"/>
    </row>
    <row r="11" spans="1:5" ht="42.75">
      <c r="A11" s="440">
        <f t="shared" si="0"/>
        <v>1532</v>
      </c>
      <c r="B11" s="221" t="s">
        <v>1180</v>
      </c>
      <c r="C11" s="25">
        <v>0</v>
      </c>
      <c r="D11" s="25"/>
      <c r="E11" s="479"/>
    </row>
    <row r="12" spans="1:5" ht="42.75">
      <c r="A12" s="440">
        <f t="shared" si="0"/>
        <v>1533</v>
      </c>
      <c r="B12" s="221" t="s">
        <v>1181</v>
      </c>
      <c r="C12" s="25">
        <v>0</v>
      </c>
      <c r="D12" s="25"/>
      <c r="E12" s="479"/>
    </row>
    <row r="13" spans="1:5" ht="42.75">
      <c r="A13" s="440">
        <f t="shared" si="0"/>
        <v>1534</v>
      </c>
      <c r="B13" s="221" t="s">
        <v>1182</v>
      </c>
      <c r="C13" s="25">
        <v>0</v>
      </c>
      <c r="D13" s="25"/>
      <c r="E13" s="479"/>
    </row>
    <row r="14" spans="1:5" ht="42.75">
      <c r="A14" s="440">
        <f t="shared" si="0"/>
        <v>1535</v>
      </c>
      <c r="B14" s="294" t="s">
        <v>1531</v>
      </c>
      <c r="C14" s="25">
        <v>0</v>
      </c>
      <c r="D14" s="25"/>
      <c r="E14" s="479"/>
    </row>
    <row r="15" spans="1:5" ht="15.75">
      <c r="A15" s="241"/>
      <c r="B15" s="242" t="s">
        <v>1183</v>
      </c>
      <c r="C15" s="485"/>
      <c r="D15" s="485"/>
      <c r="E15" s="501"/>
    </row>
    <row r="16" spans="1:5" ht="57">
      <c r="A16" s="440">
        <f>A14+1</f>
        <v>1536</v>
      </c>
      <c r="B16" s="221" t="s">
        <v>1184</v>
      </c>
      <c r="C16" s="25">
        <v>0</v>
      </c>
      <c r="D16" s="25"/>
      <c r="E16" s="479"/>
    </row>
    <row r="17" spans="1:5" ht="42.75">
      <c r="A17" s="440">
        <f aca="true" t="shared" si="1" ref="A17:A27">A16+1</f>
        <v>1537</v>
      </c>
      <c r="B17" s="221" t="s">
        <v>1185</v>
      </c>
      <c r="C17" s="25">
        <v>0</v>
      </c>
      <c r="D17" s="25"/>
      <c r="E17" s="479"/>
    </row>
    <row r="18" spans="1:5" ht="28.5">
      <c r="A18" s="440">
        <f t="shared" si="1"/>
        <v>1538</v>
      </c>
      <c r="B18" s="221" t="s">
        <v>1186</v>
      </c>
      <c r="C18" s="25">
        <v>0</v>
      </c>
      <c r="D18" s="25"/>
      <c r="E18" s="479"/>
    </row>
    <row r="19" spans="1:5" ht="28.5">
      <c r="A19" s="440">
        <f t="shared" si="1"/>
        <v>1539</v>
      </c>
      <c r="B19" s="221" t="s">
        <v>1187</v>
      </c>
      <c r="C19" s="25">
        <v>0</v>
      </c>
      <c r="D19" s="25"/>
      <c r="E19" s="479"/>
    </row>
    <row r="20" spans="1:5" ht="28.5">
      <c r="A20" s="440">
        <f t="shared" si="1"/>
        <v>1540</v>
      </c>
      <c r="B20" s="221" t="s">
        <v>239</v>
      </c>
      <c r="C20" s="25">
        <v>0</v>
      </c>
      <c r="D20" s="25"/>
      <c r="E20" s="479"/>
    </row>
    <row r="21" spans="1:5" ht="28.5">
      <c r="A21" s="440">
        <f t="shared" si="1"/>
        <v>1541</v>
      </c>
      <c r="B21" s="221" t="s">
        <v>240</v>
      </c>
      <c r="C21" s="25">
        <v>0</v>
      </c>
      <c r="D21" s="25"/>
      <c r="E21" s="479"/>
    </row>
    <row r="22" spans="1:5" ht="25.5" customHeight="1">
      <c r="A22" s="440">
        <f t="shared" si="1"/>
        <v>1542</v>
      </c>
      <c r="B22" s="221" t="s">
        <v>367</v>
      </c>
      <c r="C22" s="25">
        <v>0</v>
      </c>
      <c r="D22" s="25"/>
      <c r="E22" s="479"/>
    </row>
    <row r="23" spans="1:5" ht="28.5">
      <c r="A23" s="440">
        <f t="shared" si="1"/>
        <v>1543</v>
      </c>
      <c r="B23" s="221" t="s">
        <v>368</v>
      </c>
      <c r="C23" s="25">
        <v>0</v>
      </c>
      <c r="D23" s="25"/>
      <c r="E23" s="479"/>
    </row>
    <row r="24" spans="1:5" ht="28.5">
      <c r="A24" s="440">
        <f t="shared" si="1"/>
        <v>1544</v>
      </c>
      <c r="B24" s="221" t="s">
        <v>369</v>
      </c>
      <c r="C24" s="25">
        <v>0</v>
      </c>
      <c r="D24" s="25"/>
      <c r="E24" s="479"/>
    </row>
    <row r="25" spans="1:5" ht="28.5">
      <c r="A25" s="440">
        <f t="shared" si="1"/>
        <v>1545</v>
      </c>
      <c r="B25" s="221" t="s">
        <v>961</v>
      </c>
      <c r="C25" s="25">
        <v>0</v>
      </c>
      <c r="D25" s="25"/>
      <c r="E25" s="479"/>
    </row>
    <row r="26" spans="1:5" ht="57">
      <c r="A26" s="440">
        <f t="shared" si="1"/>
        <v>1546</v>
      </c>
      <c r="B26" s="221" t="s">
        <v>1529</v>
      </c>
      <c r="C26" s="25">
        <v>0</v>
      </c>
      <c r="D26" s="25"/>
      <c r="E26" s="479"/>
    </row>
    <row r="27" spans="1:5" ht="42.75">
      <c r="A27" s="440">
        <f t="shared" si="1"/>
        <v>1547</v>
      </c>
      <c r="B27" s="221" t="s">
        <v>1530</v>
      </c>
      <c r="C27" s="25">
        <v>0</v>
      </c>
      <c r="D27" s="25"/>
      <c r="E27" s="479"/>
    </row>
    <row r="28" spans="1:5" ht="15.75">
      <c r="A28" s="241"/>
      <c r="B28" s="242" t="s">
        <v>1015</v>
      </c>
      <c r="C28" s="485"/>
      <c r="D28" s="485"/>
      <c r="E28" s="501"/>
    </row>
    <row r="29" spans="1:5" ht="42.75">
      <c r="A29" s="440">
        <f>A27+1</f>
        <v>1548</v>
      </c>
      <c r="B29" s="221" t="s">
        <v>1016</v>
      </c>
      <c r="C29" s="25">
        <v>0</v>
      </c>
      <c r="D29" s="25"/>
      <c r="E29" s="479"/>
    </row>
    <row r="30" spans="1:5" ht="42.75">
      <c r="A30" s="440">
        <f aca="true" t="shared" si="2" ref="A30:A55">A29+1</f>
        <v>1549</v>
      </c>
      <c r="B30" s="221" t="s">
        <v>1017</v>
      </c>
      <c r="C30" s="25">
        <v>0</v>
      </c>
      <c r="D30" s="25"/>
      <c r="E30" s="479"/>
    </row>
    <row r="31" spans="1:5" ht="28.5">
      <c r="A31" s="440">
        <f t="shared" si="2"/>
        <v>1550</v>
      </c>
      <c r="B31" s="221" t="s">
        <v>432</v>
      </c>
      <c r="C31" s="25">
        <v>0</v>
      </c>
      <c r="D31" s="25"/>
      <c r="E31" s="479"/>
    </row>
    <row r="32" spans="1:5" ht="42.75">
      <c r="A32" s="440">
        <f t="shared" si="2"/>
        <v>1551</v>
      </c>
      <c r="B32" s="221" t="s">
        <v>433</v>
      </c>
      <c r="C32" s="25">
        <v>0</v>
      </c>
      <c r="D32" s="25"/>
      <c r="E32" s="479"/>
    </row>
    <row r="33" spans="1:5" ht="28.5">
      <c r="A33" s="440">
        <f t="shared" si="2"/>
        <v>1552</v>
      </c>
      <c r="B33" s="221" t="s">
        <v>1104</v>
      </c>
      <c r="C33" s="25">
        <v>0</v>
      </c>
      <c r="D33" s="25"/>
      <c r="E33" s="479"/>
    </row>
    <row r="34" spans="1:5" ht="28.5">
      <c r="A34" s="440">
        <f t="shared" si="2"/>
        <v>1553</v>
      </c>
      <c r="B34" s="221" t="s">
        <v>1105</v>
      </c>
      <c r="C34" s="25">
        <v>0</v>
      </c>
      <c r="D34" s="25"/>
      <c r="E34" s="479"/>
    </row>
    <row r="35" spans="1:5" ht="28.5">
      <c r="A35" s="440">
        <f t="shared" si="2"/>
        <v>1554</v>
      </c>
      <c r="B35" s="221" t="s">
        <v>1106</v>
      </c>
      <c r="C35" s="25">
        <v>0</v>
      </c>
      <c r="D35" s="25"/>
      <c r="E35" s="479"/>
    </row>
    <row r="36" spans="1:5" ht="42.75">
      <c r="A36" s="440">
        <f t="shared" si="2"/>
        <v>1555</v>
      </c>
      <c r="B36" s="221" t="s">
        <v>1107</v>
      </c>
      <c r="C36" s="25">
        <v>0</v>
      </c>
      <c r="D36" s="25"/>
      <c r="E36" s="479"/>
    </row>
    <row r="37" spans="1:5" ht="14.25">
      <c r="A37" s="440">
        <f t="shared" si="2"/>
        <v>1556</v>
      </c>
      <c r="B37" s="221" t="s">
        <v>1108</v>
      </c>
      <c r="C37" s="25">
        <v>0</v>
      </c>
      <c r="D37" s="25"/>
      <c r="E37" s="479"/>
    </row>
    <row r="38" spans="1:5" ht="42.75">
      <c r="A38" s="440">
        <f t="shared" si="2"/>
        <v>1557</v>
      </c>
      <c r="B38" s="221" t="s">
        <v>448</v>
      </c>
      <c r="C38" s="25">
        <v>0</v>
      </c>
      <c r="D38" s="25"/>
      <c r="E38" s="479"/>
    </row>
    <row r="39" spans="1:5" ht="14.25">
      <c r="A39" s="440">
        <f t="shared" si="2"/>
        <v>1558</v>
      </c>
      <c r="B39" s="221" t="s">
        <v>449</v>
      </c>
      <c r="C39" s="25">
        <v>0</v>
      </c>
      <c r="D39" s="25"/>
      <c r="E39" s="479"/>
    </row>
    <row r="40" spans="1:5" ht="28.5">
      <c r="A40" s="440">
        <f t="shared" si="2"/>
        <v>1559</v>
      </c>
      <c r="B40" s="294" t="s">
        <v>1532</v>
      </c>
      <c r="C40" s="25">
        <v>0</v>
      </c>
      <c r="D40" s="25"/>
      <c r="E40" s="479"/>
    </row>
    <row r="41" spans="1:5" ht="14.25">
      <c r="A41" s="440">
        <f t="shared" si="2"/>
        <v>1560</v>
      </c>
      <c r="B41" s="221" t="s">
        <v>861</v>
      </c>
      <c r="C41" s="25">
        <v>0</v>
      </c>
      <c r="D41" s="25"/>
      <c r="E41" s="479"/>
    </row>
    <row r="42" spans="1:5" ht="28.5">
      <c r="A42" s="440">
        <f t="shared" si="2"/>
        <v>1561</v>
      </c>
      <c r="B42" s="221" t="s">
        <v>1275</v>
      </c>
      <c r="C42" s="25">
        <v>0</v>
      </c>
      <c r="D42" s="25"/>
      <c r="E42" s="479"/>
    </row>
    <row r="43" spans="1:5" ht="28.5">
      <c r="A43" s="440">
        <f t="shared" si="2"/>
        <v>1562</v>
      </c>
      <c r="B43" s="221" t="s">
        <v>1276</v>
      </c>
      <c r="C43" s="25">
        <v>0</v>
      </c>
      <c r="D43" s="25"/>
      <c r="E43" s="479"/>
    </row>
    <row r="44" spans="1:5" ht="42.75">
      <c r="A44" s="440">
        <f t="shared" si="2"/>
        <v>1563</v>
      </c>
      <c r="B44" s="221" t="s">
        <v>1277</v>
      </c>
      <c r="C44" s="25">
        <v>0</v>
      </c>
      <c r="D44" s="25"/>
      <c r="E44" s="479"/>
    </row>
    <row r="45" spans="1:5" ht="28.5">
      <c r="A45" s="440">
        <f t="shared" si="2"/>
        <v>1564</v>
      </c>
      <c r="B45" s="221" t="s">
        <v>1278</v>
      </c>
      <c r="C45" s="25">
        <v>0</v>
      </c>
      <c r="D45" s="25"/>
      <c r="E45" s="479"/>
    </row>
    <row r="46" spans="1:5" ht="14.25">
      <c r="A46" s="440">
        <f t="shared" si="2"/>
        <v>1565</v>
      </c>
      <c r="B46" s="221" t="s">
        <v>1279</v>
      </c>
      <c r="C46" s="25">
        <v>0</v>
      </c>
      <c r="D46" s="25"/>
      <c r="E46" s="479"/>
    </row>
    <row r="47" spans="1:5" ht="28.5">
      <c r="A47" s="440">
        <f t="shared" si="2"/>
        <v>1566</v>
      </c>
      <c r="B47" s="221" t="s">
        <v>1280</v>
      </c>
      <c r="C47" s="25">
        <v>0</v>
      </c>
      <c r="D47" s="25"/>
      <c r="E47" s="479"/>
    </row>
    <row r="48" spans="1:5" ht="28.5">
      <c r="A48" s="440">
        <f t="shared" si="2"/>
        <v>1567</v>
      </c>
      <c r="B48" s="221" t="s">
        <v>434</v>
      </c>
      <c r="C48" s="25">
        <v>0</v>
      </c>
      <c r="D48" s="25"/>
      <c r="E48" s="479"/>
    </row>
    <row r="49" spans="1:5" ht="42.75">
      <c r="A49" s="440">
        <f t="shared" si="2"/>
        <v>1568</v>
      </c>
      <c r="B49" s="221" t="s">
        <v>1281</v>
      </c>
      <c r="C49" s="25">
        <v>0</v>
      </c>
      <c r="D49" s="25"/>
      <c r="E49" s="479"/>
    </row>
    <row r="50" spans="1:5" ht="42.75">
      <c r="A50" s="440">
        <f t="shared" si="2"/>
        <v>1569</v>
      </c>
      <c r="B50" s="221" t="s">
        <v>1282</v>
      </c>
      <c r="C50" s="25">
        <v>0</v>
      </c>
      <c r="D50" s="25"/>
      <c r="E50" s="479"/>
    </row>
    <row r="51" spans="1:5" ht="28.5">
      <c r="A51" s="440">
        <f t="shared" si="2"/>
        <v>1570</v>
      </c>
      <c r="B51" s="221" t="s">
        <v>435</v>
      </c>
      <c r="C51" s="25">
        <v>0</v>
      </c>
      <c r="D51" s="25"/>
      <c r="E51" s="479"/>
    </row>
    <row r="52" spans="1:5" ht="28.5">
      <c r="A52" s="440">
        <f t="shared" si="2"/>
        <v>1571</v>
      </c>
      <c r="B52" s="221" t="s">
        <v>109</v>
      </c>
      <c r="C52" s="25">
        <v>0</v>
      </c>
      <c r="D52" s="25"/>
      <c r="E52" s="479"/>
    </row>
    <row r="53" spans="1:5" ht="42.75">
      <c r="A53" s="440">
        <f t="shared" si="2"/>
        <v>1572</v>
      </c>
      <c r="B53" s="221" t="s">
        <v>110</v>
      </c>
      <c r="C53" s="25">
        <v>0</v>
      </c>
      <c r="D53" s="25"/>
      <c r="E53" s="479"/>
    </row>
    <row r="54" spans="1:5" ht="28.5">
      <c r="A54" s="440">
        <f t="shared" si="2"/>
        <v>1573</v>
      </c>
      <c r="B54" s="221" t="s">
        <v>111</v>
      </c>
      <c r="C54" s="25">
        <v>0</v>
      </c>
      <c r="D54" s="25"/>
      <c r="E54" s="479"/>
    </row>
    <row r="55" spans="1:5" ht="28.5">
      <c r="A55" s="440">
        <f t="shared" si="2"/>
        <v>1574</v>
      </c>
      <c r="B55" s="221" t="s">
        <v>112</v>
      </c>
      <c r="C55" s="25">
        <v>0</v>
      </c>
      <c r="D55" s="25"/>
      <c r="E55" s="479"/>
    </row>
    <row r="56" spans="1:5" s="284" customFormat="1" ht="15">
      <c r="A56" s="201"/>
      <c r="B56" s="222"/>
      <c r="C56" s="198"/>
      <c r="D56" s="199"/>
      <c r="E56" s="200"/>
    </row>
    <row r="57" spans="1:5" ht="18">
      <c r="A57" s="255"/>
      <c r="B57" s="255" t="s">
        <v>1387</v>
      </c>
      <c r="C57" s="441"/>
      <c r="D57" s="441"/>
      <c r="E57" s="441"/>
    </row>
    <row r="59" ht="12.75">
      <c r="A59" s="471" t="s">
        <v>184</v>
      </c>
    </row>
    <row r="74" ht="14.25">
      <c r="B74" s="428" t="s">
        <v>1409</v>
      </c>
    </row>
    <row r="75" ht="12.75">
      <c r="B75" s="281" t="s">
        <v>1409</v>
      </c>
    </row>
    <row r="76" ht="12.75">
      <c r="B76" s="281" t="s">
        <v>1409</v>
      </c>
    </row>
    <row r="77" spans="2:5" ht="12.75">
      <c r="B77" s="281" t="s">
        <v>1409</v>
      </c>
      <c r="C77" s="281" t="s">
        <v>1409</v>
      </c>
      <c r="E77" s="281" t="s">
        <v>1409</v>
      </c>
    </row>
    <row r="78" ht="12.75">
      <c r="B78" s="281" t="s">
        <v>1409</v>
      </c>
    </row>
    <row r="79" ht="12.75">
      <c r="B79" s="281" t="s">
        <v>1409</v>
      </c>
    </row>
    <row r="80" ht="12.75">
      <c r="B80" s="281" t="s">
        <v>1409</v>
      </c>
    </row>
    <row r="81" ht="12.75">
      <c r="B81" s="281" t="s">
        <v>1409</v>
      </c>
    </row>
    <row r="82" ht="12.75">
      <c r="B82" s="281" t="s">
        <v>1409</v>
      </c>
    </row>
    <row r="83" ht="12.75">
      <c r="B83" s="281" t="s">
        <v>1409</v>
      </c>
    </row>
    <row r="84" ht="12.75">
      <c r="B84" s="281" t="s">
        <v>1409</v>
      </c>
    </row>
    <row r="85" ht="12.75">
      <c r="B85" s="281" t="s">
        <v>1409</v>
      </c>
    </row>
    <row r="86" ht="14.25">
      <c r="B86" s="428" t="s">
        <v>1409</v>
      </c>
    </row>
    <row r="87" ht="14.25">
      <c r="B87" s="428" t="s">
        <v>1409</v>
      </c>
    </row>
    <row r="244" ht="14.25">
      <c r="B244" s="42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600" verticalDpi="600" orientation="landscape" scale="93" r:id="rId1"/>
  <headerFooter alignWithMargins="0">
    <oddFooter>&amp;CConfidential Information.  Not to be shared with any other party without written consent of the City of Winnipeg</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1" sqref="A1"/>
    </sheetView>
  </sheetViews>
  <sheetFormatPr defaultColWidth="9.140625" defaultRowHeight="12.75"/>
  <cols>
    <col min="1" max="1" width="12.28125" style="281" customWidth="1"/>
    <col min="2" max="2" width="5.57421875" style="281" customWidth="1"/>
    <col min="3" max="3" width="24.8515625" style="281" customWidth="1"/>
    <col min="4" max="4" width="2.7109375" style="281" customWidth="1"/>
    <col min="5" max="5" width="60.421875" style="281" customWidth="1"/>
    <col min="6" max="6" width="34.140625" style="281" customWidth="1"/>
    <col min="7" max="16384" width="9.140625" style="281" customWidth="1"/>
  </cols>
  <sheetData>
    <row r="1" spans="1:5" s="162" customFormat="1" ht="18">
      <c r="A1" s="159" t="s">
        <v>565</v>
      </c>
      <c r="B1" s="539" t="s">
        <v>778</v>
      </c>
      <c r="C1" s="540"/>
      <c r="D1" s="540"/>
      <c r="E1" s="540"/>
    </row>
    <row r="2" spans="1:5" s="162" customFormat="1" ht="18">
      <c r="A2" s="166" t="s">
        <v>1409</v>
      </c>
      <c r="B2" s="541" t="str">
        <f>Cover!B8</f>
        <v>Bidder Name</v>
      </c>
      <c r="C2" s="542"/>
      <c r="D2" s="542"/>
      <c r="E2" s="542"/>
    </row>
    <row r="3" spans="1:5" s="162" customFormat="1" ht="12.75" customHeight="1">
      <c r="A3" s="167"/>
      <c r="B3" s="167" t="s">
        <v>829</v>
      </c>
      <c r="C3" s="168"/>
      <c r="D3" s="168"/>
      <c r="E3" s="169"/>
    </row>
    <row r="4" spans="1:5" ht="12.75">
      <c r="A4" s="453"/>
      <c r="B4" s="453"/>
      <c r="C4" s="453"/>
      <c r="D4" s="453"/>
      <c r="E4" s="453"/>
    </row>
    <row r="5" spans="1:5" ht="2.25" customHeight="1">
      <c r="A5" s="453"/>
      <c r="B5" s="453"/>
      <c r="C5" s="453"/>
      <c r="D5" s="453"/>
      <c r="E5" s="453"/>
    </row>
    <row r="6" spans="1:5" ht="24" customHeight="1">
      <c r="A6" s="544" t="s">
        <v>549</v>
      </c>
      <c r="B6" s="545"/>
      <c r="C6" s="545"/>
      <c r="D6" s="545"/>
      <c r="E6" s="545"/>
    </row>
    <row r="7" spans="2:6" s="454" customFormat="1" ht="27" customHeight="1">
      <c r="B7" s="453"/>
      <c r="C7" s="453"/>
      <c r="D7" s="453"/>
      <c r="E7" s="453"/>
      <c r="F7" s="455"/>
    </row>
    <row r="8" spans="1:5" ht="15.75">
      <c r="A8" s="456" t="s">
        <v>1113</v>
      </c>
      <c r="B8" s="456"/>
      <c r="C8" s="456" t="s">
        <v>548</v>
      </c>
      <c r="D8" s="456"/>
      <c r="E8" s="456" t="s">
        <v>374</v>
      </c>
    </row>
    <row r="9" spans="1:5" ht="13.5" thickBot="1">
      <c r="A9" s="453"/>
      <c r="B9" s="453"/>
      <c r="C9" s="453"/>
      <c r="D9" s="453"/>
      <c r="E9" s="453"/>
    </row>
    <row r="10" spans="1:5" ht="30.75" thickBot="1">
      <c r="A10" s="457">
        <v>25</v>
      </c>
      <c r="B10" s="453"/>
      <c r="C10" s="457" t="s">
        <v>375</v>
      </c>
      <c r="D10" s="453"/>
      <c r="E10" s="458" t="s">
        <v>781</v>
      </c>
    </row>
    <row r="11" spans="1:5" ht="13.5" thickBot="1">
      <c r="A11" s="453"/>
      <c r="B11" s="453"/>
      <c r="C11" s="453"/>
      <c r="D11" s="453"/>
      <c r="E11" s="453"/>
    </row>
    <row r="12" spans="1:5" ht="75.75" thickBot="1">
      <c r="A12" s="457">
        <v>10</v>
      </c>
      <c r="B12" s="453"/>
      <c r="C12" s="457" t="s">
        <v>767</v>
      </c>
      <c r="D12" s="453"/>
      <c r="E12" s="458" t="s">
        <v>789</v>
      </c>
    </row>
    <row r="13" spans="1:5" ht="13.5" thickBot="1">
      <c r="A13" s="453"/>
      <c r="B13" s="453"/>
      <c r="C13" s="453"/>
      <c r="D13" s="453"/>
      <c r="E13" s="453" t="s">
        <v>1409</v>
      </c>
    </row>
    <row r="14" spans="1:5" ht="60.75" thickBot="1">
      <c r="A14" s="457">
        <v>5</v>
      </c>
      <c r="B14" s="453"/>
      <c r="C14" s="457" t="s">
        <v>768</v>
      </c>
      <c r="D14" s="453"/>
      <c r="E14" s="458" t="s">
        <v>450</v>
      </c>
    </row>
    <row r="15" spans="1:5" ht="13.5" thickBot="1">
      <c r="A15" s="453"/>
      <c r="B15" s="453"/>
      <c r="C15" s="453"/>
      <c r="D15" s="453"/>
      <c r="E15" s="453" t="s">
        <v>1409</v>
      </c>
    </row>
    <row r="16" spans="1:5" ht="43.5" thickBot="1">
      <c r="A16" s="457">
        <v>3</v>
      </c>
      <c r="B16" s="453"/>
      <c r="C16" s="457" t="s">
        <v>782</v>
      </c>
      <c r="D16" s="453"/>
      <c r="E16" s="458" t="s">
        <v>766</v>
      </c>
    </row>
    <row r="17" spans="1:5" ht="13.5" thickBot="1">
      <c r="A17" s="453"/>
      <c r="B17" s="453"/>
      <c r="C17" s="453"/>
      <c r="D17" s="453"/>
      <c r="E17" s="453" t="s">
        <v>1409</v>
      </c>
    </row>
    <row r="18" spans="1:5" ht="30.75" thickBot="1">
      <c r="A18" s="457">
        <v>0</v>
      </c>
      <c r="B18" s="453"/>
      <c r="C18" s="457" t="s">
        <v>769</v>
      </c>
      <c r="D18" s="453"/>
      <c r="E18" s="458" t="s">
        <v>451</v>
      </c>
    </row>
    <row r="19" spans="1:5" ht="12.75">
      <c r="A19" s="459" t="s">
        <v>1409</v>
      </c>
      <c r="B19" s="459"/>
      <c r="D19" s="453"/>
      <c r="E19" s="281" t="s">
        <v>1409</v>
      </c>
    </row>
    <row r="20" spans="1:5" s="162" customFormat="1" ht="15.75" customHeight="1">
      <c r="A20" s="460"/>
      <c r="B20" s="460"/>
      <c r="C20" s="461"/>
      <c r="D20" s="460"/>
      <c r="E20" s="460"/>
    </row>
    <row r="21" spans="1:5" ht="12.75">
      <c r="A21" s="422"/>
      <c r="B21" s="422"/>
      <c r="C21" s="422"/>
      <c r="D21" s="422"/>
      <c r="E21" s="422"/>
    </row>
    <row r="22" spans="1:5" ht="12.75">
      <c r="A22" s="422"/>
      <c r="B22" s="422"/>
      <c r="C22" s="422"/>
      <c r="D22" s="422"/>
      <c r="E22" s="422"/>
    </row>
    <row r="23" spans="1:5" ht="24.75" customHeight="1">
      <c r="A23" s="543"/>
      <c r="B23" s="543"/>
      <c r="C23" s="543"/>
      <c r="D23" s="543"/>
      <c r="E23" s="543"/>
    </row>
    <row r="24" spans="1:5" ht="12.75">
      <c r="A24" s="422"/>
      <c r="B24" s="422"/>
      <c r="C24" s="422"/>
      <c r="D24" s="422"/>
      <c r="E24" s="422"/>
    </row>
    <row r="25" spans="1:5" ht="15.75">
      <c r="A25" s="462"/>
      <c r="B25" s="462"/>
      <c r="C25" s="462"/>
      <c r="D25" s="462"/>
      <c r="E25" s="462"/>
    </row>
    <row r="26" spans="1:5" ht="12.75">
      <c r="A26" s="422"/>
      <c r="B26" s="422"/>
      <c r="C26" s="422"/>
      <c r="D26" s="422"/>
      <c r="E26" s="422"/>
    </row>
    <row r="27" spans="1:5" ht="15">
      <c r="A27" s="463"/>
      <c r="B27" s="463"/>
      <c r="C27" s="463"/>
      <c r="D27" s="422"/>
      <c r="E27" s="464"/>
    </row>
    <row r="28" spans="1:5" ht="12.75">
      <c r="A28" s="422"/>
      <c r="B28" s="422"/>
      <c r="C28" s="422"/>
      <c r="D28" s="422"/>
      <c r="E28" s="422"/>
    </row>
    <row r="29" spans="1:5" ht="15">
      <c r="A29" s="463"/>
      <c r="B29" s="463"/>
      <c r="C29" s="463"/>
      <c r="D29" s="422"/>
      <c r="E29" s="465"/>
    </row>
    <row r="30" spans="1:5" ht="12.75">
      <c r="A30" s="422"/>
      <c r="B30" s="422"/>
      <c r="C30" s="422"/>
      <c r="D30" s="422"/>
      <c r="E30" s="422"/>
    </row>
    <row r="31" spans="1:5" s="162" customFormat="1" ht="15.75" customHeight="1">
      <c r="A31" s="460"/>
      <c r="B31" s="460"/>
      <c r="C31" s="461"/>
      <c r="D31" s="460"/>
      <c r="E31" s="460"/>
    </row>
    <row r="32" spans="1:5" ht="12.75">
      <c r="A32" s="422"/>
      <c r="B32" s="422"/>
      <c r="C32" s="422"/>
      <c r="D32" s="422"/>
      <c r="E32" s="422"/>
    </row>
    <row r="33" spans="1:5" ht="12.75">
      <c r="A33" s="422"/>
      <c r="B33" s="422"/>
      <c r="C33" s="422"/>
      <c r="D33" s="422"/>
      <c r="E33" s="422"/>
    </row>
    <row r="34" spans="1:5" ht="12.75">
      <c r="A34" s="422"/>
      <c r="B34" s="422"/>
      <c r="C34" s="422"/>
      <c r="D34" s="422"/>
      <c r="E34" s="422"/>
    </row>
    <row r="35" spans="1:5" ht="12.75">
      <c r="A35" s="422"/>
      <c r="B35" s="422"/>
      <c r="C35" s="422"/>
      <c r="D35" s="422"/>
      <c r="E35" s="422"/>
    </row>
    <row r="36" spans="1:5" ht="12.75">
      <c r="A36" s="422"/>
      <c r="B36" s="422"/>
      <c r="C36" s="422"/>
      <c r="D36" s="422"/>
      <c r="E36" s="422"/>
    </row>
    <row r="37" spans="1:5" ht="12.75">
      <c r="A37" s="422"/>
      <c r="B37" s="422"/>
      <c r="C37" s="422"/>
      <c r="D37" s="422"/>
      <c r="E37" s="422"/>
    </row>
    <row r="38" spans="1:5" ht="12.75">
      <c r="A38" s="422"/>
      <c r="B38" s="422"/>
      <c r="C38" s="422"/>
      <c r="D38" s="422"/>
      <c r="E38" s="422"/>
    </row>
    <row r="39" spans="1:5" ht="12.75">
      <c r="A39" s="422"/>
      <c r="B39" s="422"/>
      <c r="C39" s="422"/>
      <c r="D39" s="422"/>
      <c r="E39" s="422"/>
    </row>
    <row r="40" spans="1:5" ht="12.75">
      <c r="A40" s="422"/>
      <c r="B40" s="422"/>
      <c r="C40" s="422"/>
      <c r="D40" s="422"/>
      <c r="E40" s="422"/>
    </row>
    <row r="41" spans="1:5" ht="12.75">
      <c r="A41" s="422"/>
      <c r="B41" s="422"/>
      <c r="C41" s="422"/>
      <c r="D41" s="422"/>
      <c r="E41" s="422"/>
    </row>
    <row r="42" spans="1:5" ht="12.75">
      <c r="A42" s="422"/>
      <c r="B42" s="422"/>
      <c r="C42" s="422"/>
      <c r="D42" s="422"/>
      <c r="E42" s="422"/>
    </row>
    <row r="43" spans="1:5" ht="12.75">
      <c r="A43" s="422"/>
      <c r="B43" s="422"/>
      <c r="C43" s="422"/>
      <c r="D43" s="422"/>
      <c r="E43" s="422"/>
    </row>
    <row r="44" spans="1:5" ht="12.75">
      <c r="A44" s="422"/>
      <c r="B44" s="422"/>
      <c r="C44" s="422"/>
      <c r="D44" s="422"/>
      <c r="E44" s="422"/>
    </row>
    <row r="45" spans="1:5" ht="12.75">
      <c r="A45" s="422"/>
      <c r="B45" s="422"/>
      <c r="C45" s="422"/>
      <c r="D45" s="422"/>
      <c r="E45" s="422"/>
    </row>
    <row r="46" spans="1:5" ht="12.75">
      <c r="A46" s="422"/>
      <c r="B46" s="422"/>
      <c r="C46" s="422"/>
      <c r="D46" s="422"/>
      <c r="E46" s="422"/>
    </row>
    <row r="47" spans="1:5" ht="12.75">
      <c r="A47" s="422"/>
      <c r="B47" s="422"/>
      <c r="C47" s="422"/>
      <c r="D47" s="422"/>
      <c r="E47" s="422"/>
    </row>
    <row r="48" spans="1:5" ht="12.75">
      <c r="A48" s="422"/>
      <c r="B48" s="422"/>
      <c r="C48" s="422"/>
      <c r="D48" s="422"/>
      <c r="E48" s="422"/>
    </row>
    <row r="49" spans="1:5" ht="12.75">
      <c r="A49" s="422"/>
      <c r="B49" s="422"/>
      <c r="C49" s="422"/>
      <c r="D49" s="422"/>
      <c r="E49" s="422"/>
    </row>
    <row r="50" spans="1:5" ht="12.75">
      <c r="A50" s="422"/>
      <c r="B50" s="422"/>
      <c r="C50" s="422"/>
      <c r="D50" s="422"/>
      <c r="E50" s="422"/>
    </row>
    <row r="51" spans="1:5" ht="12.75">
      <c r="A51" s="422"/>
      <c r="B51" s="422"/>
      <c r="C51" s="422"/>
      <c r="D51" s="422"/>
      <c r="E51" s="422"/>
    </row>
    <row r="52" spans="1:5" ht="12.75">
      <c r="A52" s="422"/>
      <c r="B52" s="422"/>
      <c r="C52" s="422"/>
      <c r="D52" s="422"/>
      <c r="E52" s="422"/>
    </row>
    <row r="53" ht="12.75">
      <c r="D53" s="422"/>
    </row>
  </sheetData>
  <sheetProtection password="C56C" sheet="1" objects="1" scenarios="1" selectLockedCells="1" selectUnlockedCells="1"/>
  <mergeCells count="4">
    <mergeCell ref="B1:E1"/>
    <mergeCell ref="B2:E2"/>
    <mergeCell ref="A23:E23"/>
    <mergeCell ref="A6:E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scale="86" r:id="rId1"/>
  <headerFooter alignWithMargins="0">
    <oddFooter>&amp;CConfidential Information.  Not to be shared with any other party without written consent of the City of Winnipeg</oddFooter>
  </headerFooter>
</worksheet>
</file>

<file path=xl/worksheets/sheet4.xml><?xml version="1.0" encoding="utf-8"?>
<worksheet xmlns="http://schemas.openxmlformats.org/spreadsheetml/2006/main" xmlns:r="http://schemas.openxmlformats.org/officeDocument/2006/relationships">
  <dimension ref="A1:M259"/>
  <sheetViews>
    <sheetView zoomScale="75" zoomScaleNormal="75" workbookViewId="0" topLeftCell="A1">
      <selection activeCell="F21" sqref="F21"/>
    </sheetView>
  </sheetViews>
  <sheetFormatPr defaultColWidth="9.140625" defaultRowHeight="12.75"/>
  <cols>
    <col min="1" max="1" width="10.28125" style="0" customWidth="1"/>
    <col min="2" max="2" width="2.00390625" style="0" customWidth="1"/>
    <col min="3" max="3" width="35.421875" style="0" bestFit="1" customWidth="1"/>
    <col min="4" max="5" width="11.00390625" style="0" customWidth="1"/>
    <col min="6" max="10" width="12.00390625" style="11" customWidth="1"/>
    <col min="11" max="11" width="12.00390625" style="70" customWidth="1"/>
  </cols>
  <sheetData>
    <row r="1" spans="1:11" s="10" customFormat="1" ht="18">
      <c r="A1" s="21" t="s">
        <v>565</v>
      </c>
      <c r="B1" s="21"/>
      <c r="C1" s="34" t="s">
        <v>778</v>
      </c>
      <c r="D1" s="35"/>
      <c r="E1" s="35"/>
      <c r="F1" s="35"/>
      <c r="G1" s="35"/>
      <c r="H1" s="35"/>
      <c r="I1" s="35"/>
      <c r="J1" s="35"/>
      <c r="K1" s="66"/>
    </row>
    <row r="2" spans="1:11" s="10" customFormat="1" ht="18">
      <c r="A2" s="22" t="s">
        <v>1409</v>
      </c>
      <c r="B2" s="22"/>
      <c r="C2" s="36" t="str">
        <f>Cover!B8</f>
        <v>Bidder Name</v>
      </c>
      <c r="D2" s="35"/>
      <c r="E2" s="35"/>
      <c r="F2" s="35"/>
      <c r="G2" s="35"/>
      <c r="H2" s="35"/>
      <c r="I2" s="35"/>
      <c r="J2" s="35"/>
      <c r="K2" s="66"/>
    </row>
    <row r="3" spans="1:11" s="10" customFormat="1" ht="25.5" customHeight="1" thickBot="1">
      <c r="A3" s="23"/>
      <c r="B3" s="23"/>
      <c r="C3" s="2"/>
      <c r="D3" s="37" t="s">
        <v>1821</v>
      </c>
      <c r="E3" s="38"/>
      <c r="F3" s="38"/>
      <c r="G3" s="38"/>
      <c r="H3" s="38"/>
      <c r="I3" s="38"/>
      <c r="J3" s="27"/>
      <c r="K3" s="33"/>
    </row>
    <row r="4" spans="1:11" ht="16.5" thickBot="1">
      <c r="A4" s="39" t="s">
        <v>1409</v>
      </c>
      <c r="B4" s="39"/>
      <c r="C4" s="39"/>
      <c r="D4" s="39"/>
      <c r="E4" s="39"/>
      <c r="F4" s="40" t="s">
        <v>1822</v>
      </c>
      <c r="G4" s="41"/>
      <c r="H4" s="41"/>
      <c r="I4" s="41"/>
      <c r="J4" s="41"/>
      <c r="K4" s="67"/>
    </row>
    <row r="5" spans="1:12" s="45" customFormat="1" ht="30.75" thickBot="1">
      <c r="A5" s="42"/>
      <c r="B5" s="42"/>
      <c r="C5" s="42" t="s">
        <v>1823</v>
      </c>
      <c r="D5" s="82" t="s">
        <v>1824</v>
      </c>
      <c r="E5" s="82" t="s">
        <v>1068</v>
      </c>
      <c r="F5" s="43" t="s">
        <v>1150</v>
      </c>
      <c r="G5" s="43" t="s">
        <v>779</v>
      </c>
      <c r="H5" s="43" t="s">
        <v>780</v>
      </c>
      <c r="I5" s="43" t="s">
        <v>1069</v>
      </c>
      <c r="J5" s="43" t="s">
        <v>1070</v>
      </c>
      <c r="K5" s="68" t="s">
        <v>1071</v>
      </c>
      <c r="L5" s="44"/>
    </row>
    <row r="6" spans="1:13" s="45" customFormat="1" ht="15">
      <c r="A6" s="49"/>
      <c r="B6" s="49"/>
      <c r="C6" s="50" t="s">
        <v>1072</v>
      </c>
      <c r="D6" s="83" t="e">
        <f>SUM(D8:D21)</f>
        <v>#REF!</v>
      </c>
      <c r="E6" s="84">
        <f>SUM(E8:E21)</f>
        <v>140000</v>
      </c>
      <c r="F6" s="93" t="e">
        <f aca="true" t="shared" si="0" ref="F6:K6">+F8+F9+F10+F11+F12+F13+F14+F15+F16+F17+F18+F19+F20+F21</f>
        <v>#REF!</v>
      </c>
      <c r="G6" s="50" t="e">
        <f t="shared" si="0"/>
        <v>#REF!</v>
      </c>
      <c r="H6" s="50" t="e">
        <f t="shared" si="0"/>
        <v>#REF!</v>
      </c>
      <c r="I6" s="50" t="e">
        <f t="shared" si="0"/>
        <v>#REF!</v>
      </c>
      <c r="J6" s="50" t="e">
        <f t="shared" si="0"/>
        <v>#REF!</v>
      </c>
      <c r="K6" s="50" t="e">
        <f t="shared" si="0"/>
        <v>#REF!</v>
      </c>
      <c r="M6" s="73"/>
    </row>
    <row r="7" spans="1:11" ht="16.5" thickBot="1">
      <c r="A7" s="46"/>
      <c r="B7" s="46"/>
      <c r="C7" s="46" t="s">
        <v>1409</v>
      </c>
      <c r="D7" s="85"/>
      <c r="E7" s="86"/>
      <c r="F7" s="94"/>
      <c r="G7" s="48"/>
      <c r="H7" s="48"/>
      <c r="I7" s="48"/>
      <c r="J7" s="48"/>
      <c r="K7" s="69"/>
    </row>
    <row r="8" spans="1:11" ht="15.75">
      <c r="A8" s="51"/>
      <c r="B8" s="51"/>
      <c r="C8" s="79" t="s">
        <v>653</v>
      </c>
      <c r="D8" s="87" t="e">
        <f>'Account Management'!#REF!</f>
        <v>#REF!</v>
      </c>
      <c r="E8" s="88">
        <v>10000</v>
      </c>
      <c r="F8" s="95" t="e">
        <f aca="true" t="shared" si="1" ref="F8:F21">SUM(G8:K8)</f>
        <v>#REF!</v>
      </c>
      <c r="G8" s="74" t="e">
        <f>'Account Management'!#REF!</f>
        <v>#REF!</v>
      </c>
      <c r="H8" s="74" t="e">
        <f>'Account Management'!#REF!</f>
        <v>#REF!</v>
      </c>
      <c r="I8" s="74" t="e">
        <f>'Account Management'!#REF!</f>
        <v>#REF!</v>
      </c>
      <c r="J8" s="74" t="e">
        <f>'Account Management'!#REF!</f>
        <v>#REF!</v>
      </c>
      <c r="K8" s="72" t="e">
        <f>'Account Management'!#REF!</f>
        <v>#REF!</v>
      </c>
    </row>
    <row r="9" spans="1:11" ht="15.75">
      <c r="A9" s="51"/>
      <c r="B9" s="51"/>
      <c r="C9" s="80" t="s">
        <v>1233</v>
      </c>
      <c r="D9" s="89" t="e">
        <f>'Billing Management'!#REF!</f>
        <v>#REF!</v>
      </c>
      <c r="E9" s="90">
        <v>10000</v>
      </c>
      <c r="F9" s="96" t="e">
        <f t="shared" si="1"/>
        <v>#REF!</v>
      </c>
      <c r="G9" s="75" t="e">
        <f>'Billing Management'!#REF!</f>
        <v>#REF!</v>
      </c>
      <c r="H9" s="75" t="e">
        <f>'Billing Management'!#REF!</f>
        <v>#REF!</v>
      </c>
      <c r="I9" s="75" t="e">
        <f>'Billing Management'!#REF!</f>
        <v>#REF!</v>
      </c>
      <c r="J9" s="75" t="e">
        <f>'Billing Management'!#REF!</f>
        <v>#REF!</v>
      </c>
      <c r="K9" s="76" t="e">
        <f>'Billing Management'!#REF!</f>
        <v>#REF!</v>
      </c>
    </row>
    <row r="10" spans="1:11" ht="15.75">
      <c r="A10" s="51"/>
      <c r="B10" s="51"/>
      <c r="C10" s="80" t="s">
        <v>532</v>
      </c>
      <c r="D10" s="89" t="e">
        <f>'Credit &amp; Collection Management'!#REF!</f>
        <v>#REF!</v>
      </c>
      <c r="E10" s="90">
        <v>10000</v>
      </c>
      <c r="F10" s="96" t="e">
        <f t="shared" si="1"/>
        <v>#REF!</v>
      </c>
      <c r="G10" s="75" t="e">
        <f>'Credit &amp; Collection Management'!#REF!</f>
        <v>#REF!</v>
      </c>
      <c r="H10" s="75" t="e">
        <f>'Credit &amp; Collection Management'!#REF!</f>
        <v>#REF!</v>
      </c>
      <c r="I10" s="75" t="e">
        <f>'Credit &amp; Collection Management'!#REF!</f>
        <v>#REF!</v>
      </c>
      <c r="J10" s="75" t="e">
        <f>'Credit &amp; Collection Management'!#REF!</f>
        <v>#REF!</v>
      </c>
      <c r="K10" s="76" t="e">
        <f>'Credit &amp; Collection Management'!#REF!</f>
        <v>#REF!</v>
      </c>
    </row>
    <row r="11" spans="1:11" ht="15.75">
      <c r="A11" s="51"/>
      <c r="B11" s="51"/>
      <c r="C11" s="80" t="s">
        <v>1231</v>
      </c>
      <c r="D11" s="89" t="e">
        <f>'Customer Management'!#REF!</f>
        <v>#REF!</v>
      </c>
      <c r="E11" s="90">
        <v>10000</v>
      </c>
      <c r="F11" s="96" t="e">
        <f t="shared" si="1"/>
        <v>#REF!</v>
      </c>
      <c r="G11" s="75" t="e">
        <f>'Customer Management'!#REF!</f>
        <v>#REF!</v>
      </c>
      <c r="H11" s="75" t="e">
        <f>'Customer Management'!#REF!</f>
        <v>#REF!</v>
      </c>
      <c r="I11" s="75" t="e">
        <f>'Customer Management'!#REF!</f>
        <v>#REF!</v>
      </c>
      <c r="J11" s="75" t="e">
        <f>'Customer Management'!#REF!</f>
        <v>#REF!</v>
      </c>
      <c r="K11" s="76" t="e">
        <f>'Customer Management'!#REF!</f>
        <v>#REF!</v>
      </c>
    </row>
    <row r="12" spans="1:11" ht="15.75">
      <c r="A12" s="51"/>
      <c r="B12" s="51"/>
      <c r="C12" s="80" t="s">
        <v>652</v>
      </c>
      <c r="D12" s="89" t="e">
        <f>'Customer Service and Care'!#REF!</f>
        <v>#REF!</v>
      </c>
      <c r="E12" s="90">
        <v>10000</v>
      </c>
      <c r="F12" s="96" t="e">
        <f t="shared" si="1"/>
        <v>#REF!</v>
      </c>
      <c r="G12" s="75" t="e">
        <f>'Customer Service and Care'!#REF!</f>
        <v>#REF!</v>
      </c>
      <c r="H12" s="75" t="e">
        <f>'Customer Service and Care'!#REF!</f>
        <v>#REF!</v>
      </c>
      <c r="I12" s="75" t="e">
        <f>'Customer Service and Care'!#REF!</f>
        <v>#REF!</v>
      </c>
      <c r="J12" s="75" t="e">
        <f>'Customer Service and Care'!#REF!</f>
        <v>#REF!</v>
      </c>
      <c r="K12" s="76" t="e">
        <f>'Customer Service and Care'!#REF!</f>
        <v>#REF!</v>
      </c>
    </row>
    <row r="13" spans="1:11" ht="15.75">
      <c r="A13" s="51"/>
      <c r="B13" s="51"/>
      <c r="C13" s="80" t="s">
        <v>1234</v>
      </c>
      <c r="D13" s="89" t="e">
        <f>'Financial Management'!#REF!</f>
        <v>#REF!</v>
      </c>
      <c r="E13" s="90">
        <v>10000</v>
      </c>
      <c r="F13" s="96" t="e">
        <f t="shared" si="1"/>
        <v>#REF!</v>
      </c>
      <c r="G13" s="75" t="e">
        <f>'Financial Management'!#REF!</f>
        <v>#REF!</v>
      </c>
      <c r="H13" s="75" t="e">
        <f>'Financial Management'!#REF!</f>
        <v>#REF!</v>
      </c>
      <c r="I13" s="75" t="e">
        <f>'Financial Management'!#REF!</f>
        <v>#REF!</v>
      </c>
      <c r="J13" s="75" t="e">
        <f>'Financial Management'!#REF!</f>
        <v>#REF!</v>
      </c>
      <c r="K13" s="76" t="e">
        <f>'Financial Management'!#REF!</f>
        <v>#REF!</v>
      </c>
    </row>
    <row r="14" spans="1:11" ht="15.75">
      <c r="A14" s="51"/>
      <c r="B14" s="51"/>
      <c r="C14" s="80" t="s">
        <v>1471</v>
      </c>
      <c r="D14" s="89" t="e">
        <f>'Inventory Management'!#REF!</f>
        <v>#REF!</v>
      </c>
      <c r="E14" s="90">
        <v>10000</v>
      </c>
      <c r="F14" s="96" t="e">
        <f t="shared" si="1"/>
        <v>#REF!</v>
      </c>
      <c r="G14" s="75" t="e">
        <f>'Inventory Management'!#REF!</f>
        <v>#REF!</v>
      </c>
      <c r="H14" s="75" t="e">
        <f>'Inventory Management'!#REF!</f>
        <v>#REF!</v>
      </c>
      <c r="I14" s="75" t="e">
        <f>'Inventory Management'!#REF!</f>
        <v>#REF!</v>
      </c>
      <c r="J14" s="75" t="e">
        <f>'Inventory Management'!#REF!</f>
        <v>#REF!</v>
      </c>
      <c r="K14" s="76" t="e">
        <f>'Inventory Management'!#REF!</f>
        <v>#REF!</v>
      </c>
    </row>
    <row r="15" spans="1:11" ht="15.75">
      <c r="A15" s="51"/>
      <c r="B15" s="51"/>
      <c r="C15" s="80" t="s">
        <v>561</v>
      </c>
      <c r="D15" s="89" t="e">
        <f>'Rates Management'!#REF!</f>
        <v>#REF!</v>
      </c>
      <c r="E15" s="90">
        <v>10000</v>
      </c>
      <c r="F15" s="96" t="e">
        <f t="shared" si="1"/>
        <v>#REF!</v>
      </c>
      <c r="G15" s="75" t="e">
        <f>'Rates Management'!#REF!</f>
        <v>#REF!</v>
      </c>
      <c r="H15" s="75" t="e">
        <f>'Rates Management'!#REF!</f>
        <v>#REF!</v>
      </c>
      <c r="I15" s="75" t="e">
        <f>'Rates Management'!#REF!</f>
        <v>#REF!</v>
      </c>
      <c r="J15" s="75" t="e">
        <f>'Rates Management'!#REF!</f>
        <v>#REF!</v>
      </c>
      <c r="K15" s="76" t="e">
        <f>'Rates Management'!#REF!</f>
        <v>#REF!</v>
      </c>
    </row>
    <row r="16" spans="1:11" ht="15.75">
      <c r="A16" s="51"/>
      <c r="B16" s="51"/>
      <c r="C16" s="80" t="s">
        <v>1232</v>
      </c>
      <c r="D16" s="89" t="e">
        <f>'Service Order Management'!#REF!</f>
        <v>#REF!</v>
      </c>
      <c r="E16" s="90">
        <v>10000</v>
      </c>
      <c r="F16" s="96" t="e">
        <f t="shared" si="1"/>
        <v>#REF!</v>
      </c>
      <c r="G16" s="75" t="e">
        <f>'Service Order Management'!#REF!</f>
        <v>#REF!</v>
      </c>
      <c r="H16" s="75" t="e">
        <f>'Service Order Management'!#REF!</f>
        <v>#REF!</v>
      </c>
      <c r="I16" s="75" t="e">
        <f>'Service Order Management'!#REF!</f>
        <v>#REF!</v>
      </c>
      <c r="J16" s="75" t="e">
        <f>'Service Order Management'!#REF!</f>
        <v>#REF!</v>
      </c>
      <c r="K16" s="76" t="e">
        <f>'Service Order Management'!#REF!</f>
        <v>#REF!</v>
      </c>
    </row>
    <row r="17" spans="1:11" ht="15.75">
      <c r="A17" s="51"/>
      <c r="B17" s="51"/>
      <c r="C17" s="80" t="s">
        <v>828</v>
      </c>
      <c r="D17" s="89" t="e">
        <f>'Service Address Management'!#REF!</f>
        <v>#REF!</v>
      </c>
      <c r="E17" s="90">
        <v>10000</v>
      </c>
      <c r="F17" s="96" t="e">
        <f t="shared" si="1"/>
        <v>#REF!</v>
      </c>
      <c r="G17" s="75" t="e">
        <f>'Service Address Management'!#REF!</f>
        <v>#REF!</v>
      </c>
      <c r="H17" s="75" t="e">
        <f>'Service Address Management'!#REF!</f>
        <v>#REF!</v>
      </c>
      <c r="I17" s="75" t="e">
        <f>'Service Address Management'!#REF!</f>
        <v>#REF!</v>
      </c>
      <c r="J17" s="75" t="e">
        <f>'Service Address Management'!#REF!</f>
        <v>#REF!</v>
      </c>
      <c r="K17" s="76" t="e">
        <f>'Service Address Management'!#REF!</f>
        <v>#REF!</v>
      </c>
    </row>
    <row r="18" spans="1:11" ht="15.75">
      <c r="A18" s="51"/>
      <c r="B18" s="51"/>
      <c r="C18" s="80" t="s">
        <v>1235</v>
      </c>
      <c r="D18" s="89" t="e">
        <f>'System Mechanics'!#REF!</f>
        <v>#REF!</v>
      </c>
      <c r="E18" s="90">
        <v>10000</v>
      </c>
      <c r="F18" s="96" t="e">
        <f t="shared" si="1"/>
        <v>#REF!</v>
      </c>
      <c r="G18" s="75" t="e">
        <f>'System Mechanics'!#REF!</f>
        <v>#REF!</v>
      </c>
      <c r="H18" s="75" t="e">
        <f>'System Mechanics'!#REF!</f>
        <v>#REF!</v>
      </c>
      <c r="I18" s="75" t="e">
        <f>'System Mechanics'!#REF!</f>
        <v>#REF!</v>
      </c>
      <c r="J18" s="75" t="e">
        <f>'System Mechanics'!#REF!</f>
        <v>#REF!</v>
      </c>
      <c r="K18" s="76" t="e">
        <f>'System Mechanics'!#REF!</f>
        <v>#REF!</v>
      </c>
    </row>
    <row r="19" spans="1:11" ht="15.75">
      <c r="A19" s="51"/>
      <c r="B19" s="51"/>
      <c r="C19" s="80" t="s">
        <v>1143</v>
      </c>
      <c r="D19" s="89" t="e">
        <f>'Technology Management'!#REF!</f>
        <v>#REF!</v>
      </c>
      <c r="E19" s="90">
        <v>10000</v>
      </c>
      <c r="F19" s="96" t="e">
        <f t="shared" si="1"/>
        <v>#REF!</v>
      </c>
      <c r="G19" s="75" t="e">
        <f>'Technology Management'!#REF!</f>
        <v>#REF!</v>
      </c>
      <c r="H19" s="75" t="e">
        <f>'Technology Management'!#REF!</f>
        <v>#REF!</v>
      </c>
      <c r="I19" s="75" t="e">
        <f>'Technology Management'!#REF!</f>
        <v>#REF!</v>
      </c>
      <c r="J19" s="75" t="e">
        <f>'Technology Management'!#REF!</f>
        <v>#REF!</v>
      </c>
      <c r="K19" s="76" t="e">
        <f>'Technology Management'!#REF!</f>
        <v>#REF!</v>
      </c>
    </row>
    <row r="20" spans="1:11" ht="15.75">
      <c r="A20" s="51"/>
      <c r="B20" s="51"/>
      <c r="C20" s="80" t="s">
        <v>1119</v>
      </c>
      <c r="D20" s="89" t="e">
        <f>'Usage Management'!#REF!</f>
        <v>#REF!</v>
      </c>
      <c r="E20" s="90">
        <v>10000</v>
      </c>
      <c r="F20" s="96" t="e">
        <f t="shared" si="1"/>
        <v>#REF!</v>
      </c>
      <c r="G20" s="75" t="e">
        <f>'Usage Management'!#REF!</f>
        <v>#REF!</v>
      </c>
      <c r="H20" s="75" t="e">
        <f>'Usage Management'!#REF!</f>
        <v>#REF!</v>
      </c>
      <c r="I20" s="75" t="e">
        <f>'Usage Management'!#REF!</f>
        <v>#REF!</v>
      </c>
      <c r="J20" s="75" t="e">
        <f>'Usage Management'!#REF!</f>
        <v>#REF!</v>
      </c>
      <c r="K20" s="76" t="e">
        <f>'Usage Management'!#REF!</f>
        <v>#REF!</v>
      </c>
    </row>
    <row r="21" spans="1:11" ht="16.5" thickBot="1">
      <c r="A21" s="51"/>
      <c r="B21" s="51"/>
      <c r="C21" s="81" t="s">
        <v>113</v>
      </c>
      <c r="D21" s="91" t="e">
        <f>'Vendor Profile'!#REF!</f>
        <v>#REF!</v>
      </c>
      <c r="E21" s="92">
        <v>10000</v>
      </c>
      <c r="F21" s="97" t="e">
        <f t="shared" si="1"/>
        <v>#REF!</v>
      </c>
      <c r="G21" s="77" t="e">
        <f>'Vendor Profile'!#REF!</f>
        <v>#REF!</v>
      </c>
      <c r="H21" s="77" t="e">
        <f>'Vendor Profile'!#REF!</f>
        <v>#REF!</v>
      </c>
      <c r="I21" s="77" t="e">
        <f>'Vendor Profile'!#REF!</f>
        <v>#REF!</v>
      </c>
      <c r="J21" s="77" t="e">
        <f>'Vendor Profile'!#REF!</f>
        <v>#REF!</v>
      </c>
      <c r="K21" s="78" t="e">
        <f>'Vendor Profile'!#REF!</f>
        <v>#REF!</v>
      </c>
    </row>
    <row r="22" spans="1:3" ht="15.75">
      <c r="A22" s="51"/>
      <c r="B22" s="51"/>
      <c r="C22" s="45"/>
    </row>
    <row r="23" spans="1:3" ht="15.75">
      <c r="A23" s="51"/>
      <c r="B23" s="51"/>
      <c r="C23" s="45"/>
    </row>
    <row r="24" spans="1:3" ht="15.75">
      <c r="A24" s="51"/>
      <c r="B24" s="51"/>
      <c r="C24" s="45"/>
    </row>
    <row r="25" spans="1:3" ht="15.75">
      <c r="A25" s="51"/>
      <c r="B25" s="51"/>
      <c r="C25" s="45"/>
    </row>
    <row r="26" spans="1:3" ht="15.75">
      <c r="A26" s="51"/>
      <c r="B26" s="51"/>
      <c r="C26" s="45"/>
    </row>
    <row r="27" spans="1:3" ht="15.75">
      <c r="A27" s="51"/>
      <c r="B27" s="51"/>
      <c r="C27" s="45"/>
    </row>
    <row r="28" spans="1:3" ht="15.75">
      <c r="A28" s="51"/>
      <c r="B28" s="51"/>
      <c r="C28" s="45"/>
    </row>
    <row r="29" spans="1:3" ht="15.75">
      <c r="A29" s="51"/>
      <c r="B29" s="51"/>
      <c r="C29" s="45"/>
    </row>
    <row r="30" spans="1:3" ht="15.75">
      <c r="A30" s="51"/>
      <c r="B30" s="51"/>
      <c r="C30" s="45"/>
    </row>
    <row r="31" spans="1:3" ht="15.75">
      <c r="A31" s="51"/>
      <c r="B31" s="51"/>
      <c r="C31" s="45"/>
    </row>
    <row r="32" spans="1:3" ht="15.75">
      <c r="A32" s="51"/>
      <c r="B32" s="51"/>
      <c r="C32" s="45"/>
    </row>
    <row r="33" spans="1:3" ht="15.75">
      <c r="A33" s="51"/>
      <c r="B33" s="51"/>
      <c r="C33" s="45"/>
    </row>
    <row r="34" spans="1:3" ht="15.75">
      <c r="A34" s="51"/>
      <c r="B34" s="51"/>
      <c r="C34" s="45"/>
    </row>
    <row r="35" spans="1:3" ht="15.75">
      <c r="A35" s="51"/>
      <c r="B35" s="51"/>
      <c r="C35" s="45"/>
    </row>
    <row r="36" spans="1:3" ht="15.75">
      <c r="A36" s="51"/>
      <c r="B36" s="51"/>
      <c r="C36" s="45"/>
    </row>
    <row r="37" spans="1:3" ht="15.75">
      <c r="A37" s="51"/>
      <c r="B37" s="51"/>
      <c r="C37" s="45"/>
    </row>
    <row r="38" spans="1:3" ht="15.75">
      <c r="A38" s="51"/>
      <c r="B38" s="51"/>
      <c r="C38" s="45"/>
    </row>
    <row r="39" spans="1:3" ht="15.75">
      <c r="A39" s="51"/>
      <c r="B39" s="51"/>
      <c r="C39" s="45"/>
    </row>
    <row r="40" spans="1:3" ht="15.75">
      <c r="A40" s="51"/>
      <c r="B40" s="51"/>
      <c r="C40" s="45"/>
    </row>
    <row r="41" spans="1:3" ht="15.75">
      <c r="A41" s="51"/>
      <c r="B41" s="51"/>
      <c r="C41" s="45"/>
    </row>
    <row r="42" spans="1:3" ht="15.75">
      <c r="A42" s="51"/>
      <c r="B42" s="51"/>
      <c r="C42" s="45"/>
    </row>
    <row r="43" spans="1:3" ht="15.75">
      <c r="A43" s="51"/>
      <c r="B43" s="51"/>
      <c r="C43" s="45"/>
    </row>
    <row r="44" spans="1:3" ht="15.75">
      <c r="A44" s="51"/>
      <c r="B44" s="51"/>
      <c r="C44" s="45"/>
    </row>
    <row r="45" spans="1:3" ht="15.75">
      <c r="A45" s="51"/>
      <c r="B45" s="51"/>
      <c r="C45" s="45"/>
    </row>
    <row r="46" spans="1:3" ht="15.75">
      <c r="A46" s="51"/>
      <c r="B46" s="51"/>
      <c r="C46" s="45"/>
    </row>
    <row r="47" spans="1:2" ht="15.75">
      <c r="A47" s="51"/>
      <c r="B47" s="51"/>
    </row>
    <row r="48" spans="1:2" ht="15.75">
      <c r="A48" s="51"/>
      <c r="B48" s="51"/>
    </row>
    <row r="49" spans="1:2" ht="15.75">
      <c r="A49" s="51"/>
      <c r="B49" s="51"/>
    </row>
    <row r="50" spans="1:2" ht="15.75">
      <c r="A50" s="51"/>
      <c r="B50" s="51"/>
    </row>
    <row r="51" spans="1:2" ht="15.75">
      <c r="A51" s="51"/>
      <c r="B51" s="51"/>
    </row>
    <row r="52" spans="1:2" ht="15.75">
      <c r="A52" s="51"/>
      <c r="B52" s="51"/>
    </row>
    <row r="53" spans="1:2" ht="15.75">
      <c r="A53" s="51"/>
      <c r="B53" s="51"/>
    </row>
    <row r="54" spans="1:2" ht="15.75">
      <c r="A54" s="51"/>
      <c r="B54" s="51"/>
    </row>
    <row r="55" spans="1:2" ht="15.75">
      <c r="A55" s="51"/>
      <c r="B55" s="51"/>
    </row>
    <row r="56" spans="1:2" ht="15.75">
      <c r="A56" s="51"/>
      <c r="B56" s="51"/>
    </row>
    <row r="57" spans="1:2" ht="15.75">
      <c r="A57" s="51"/>
      <c r="B57" s="51"/>
    </row>
    <row r="58" spans="1:2" ht="15.75">
      <c r="A58" s="51"/>
      <c r="B58" s="51"/>
    </row>
    <row r="59" spans="1:2" ht="15.75">
      <c r="A59" s="51"/>
      <c r="B59" s="51"/>
    </row>
    <row r="60" spans="1:2" ht="15.75">
      <c r="A60" s="51"/>
      <c r="B60" s="51"/>
    </row>
    <row r="61" spans="1:2" ht="15.75">
      <c r="A61" s="51"/>
      <c r="B61" s="51"/>
    </row>
    <row r="62" spans="1:2" ht="15.75">
      <c r="A62" s="51"/>
      <c r="B62" s="51"/>
    </row>
    <row r="63" spans="1:2" ht="15.75">
      <c r="A63" s="51"/>
      <c r="B63" s="51"/>
    </row>
    <row r="64" spans="1:2" ht="15.75">
      <c r="A64" s="51"/>
      <c r="B64" s="51"/>
    </row>
    <row r="65" spans="1:2" ht="15.75">
      <c r="A65" s="51"/>
      <c r="B65" s="51"/>
    </row>
    <row r="66" spans="1:2" ht="15.75">
      <c r="A66" s="51"/>
      <c r="B66" s="51"/>
    </row>
    <row r="67" spans="1:2" ht="15.75">
      <c r="A67" s="51"/>
      <c r="B67" s="51"/>
    </row>
    <row r="68" spans="1:2" ht="15.75">
      <c r="A68" s="51"/>
      <c r="B68" s="51"/>
    </row>
    <row r="69" spans="1:4" ht="15.75">
      <c r="A69" s="51"/>
      <c r="B69" s="51"/>
      <c r="D69" s="45" t="s">
        <v>1147</v>
      </c>
    </row>
    <row r="70" spans="1:2" ht="15.75">
      <c r="A70" s="51"/>
      <c r="B70" s="51"/>
    </row>
    <row r="71" spans="1:2" ht="15.75">
      <c r="A71" s="51"/>
      <c r="B71" s="51"/>
    </row>
    <row r="72" spans="1:2" ht="15.75">
      <c r="A72" s="51"/>
      <c r="B72" s="51"/>
    </row>
    <row r="73" spans="1:2" ht="15.75">
      <c r="A73" s="51"/>
      <c r="B73" s="51"/>
    </row>
    <row r="74" spans="1:2" ht="15.75">
      <c r="A74" s="51"/>
      <c r="B74" s="51"/>
    </row>
    <row r="75" spans="1:2" ht="15.75">
      <c r="A75" s="51"/>
      <c r="B75" s="51"/>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259" ht="14.25">
      <c r="D259" s="45" t="s">
        <v>1149</v>
      </c>
    </row>
  </sheetData>
  <sheetProtection/>
  <printOptions horizontalCentered="1"/>
  <pageMargins left="0.25" right="0.25" top="1" bottom="1" header="0.5" footer="0.5"/>
  <pageSetup horizontalDpi="300" verticalDpi="300" orientation="landscape" r:id="rId2"/>
  <headerFooter alignWithMargins="0">
    <oddFooter>&amp;LTMG Consulting, Inc Confidential&amp;CPage &amp;P&amp;R&amp;D</oddFooter>
  </headerFooter>
  <drawing r:id="rId1"/>
</worksheet>
</file>

<file path=xl/worksheets/sheet5.xml><?xml version="1.0" encoding="utf-8"?>
<worksheet xmlns="http://schemas.openxmlformats.org/spreadsheetml/2006/main" xmlns:r="http://schemas.openxmlformats.org/officeDocument/2006/relationships">
  <dimension ref="A1:M259"/>
  <sheetViews>
    <sheetView zoomScale="75" zoomScaleNormal="75" workbookViewId="0" topLeftCell="A1">
      <selection activeCell="F5" sqref="F5"/>
    </sheetView>
  </sheetViews>
  <sheetFormatPr defaultColWidth="9.140625" defaultRowHeight="12.75"/>
  <cols>
    <col min="1" max="1" width="10.28125" style="0" customWidth="1"/>
    <col min="2" max="2" width="2.00390625" style="0" customWidth="1"/>
    <col min="3" max="3" width="27.140625" style="0" customWidth="1"/>
    <col min="4" max="5" width="11.00390625" style="0" customWidth="1"/>
    <col min="6" max="10" width="12.00390625" style="11" customWidth="1"/>
    <col min="11" max="11" width="12.00390625" style="70" customWidth="1"/>
  </cols>
  <sheetData>
    <row r="1" spans="1:11" s="10" customFormat="1" ht="18">
      <c r="A1" s="21" t="s">
        <v>565</v>
      </c>
      <c r="B1" s="21"/>
      <c r="C1" s="34" t="s">
        <v>778</v>
      </c>
      <c r="D1" s="35"/>
      <c r="E1" s="35"/>
      <c r="F1" s="35"/>
      <c r="G1" s="35"/>
      <c r="H1" s="35"/>
      <c r="I1" s="35"/>
      <c r="J1" s="35"/>
      <c r="K1" s="66"/>
    </row>
    <row r="2" spans="1:11" s="10" customFormat="1" ht="18">
      <c r="A2" s="22" t="s">
        <v>1409</v>
      </c>
      <c r="B2" s="22"/>
      <c r="C2" s="36" t="str">
        <f>Cover!B8</f>
        <v>Bidder Name</v>
      </c>
      <c r="D2" s="35"/>
      <c r="E2" s="35"/>
      <c r="F2" s="35"/>
      <c r="G2" s="35"/>
      <c r="H2" s="35"/>
      <c r="I2" s="35"/>
      <c r="J2" s="35"/>
      <c r="K2" s="66"/>
    </row>
    <row r="3" spans="1:11" s="10" customFormat="1" ht="25.5" customHeight="1" thickBot="1">
      <c r="A3" s="23"/>
      <c r="B3" s="23"/>
      <c r="C3" s="2"/>
      <c r="D3" s="37" t="s">
        <v>1821</v>
      </c>
      <c r="E3" s="38"/>
      <c r="F3" s="38"/>
      <c r="G3" s="38"/>
      <c r="H3" s="38"/>
      <c r="I3" s="38"/>
      <c r="J3" s="27"/>
      <c r="K3" s="33"/>
    </row>
    <row r="4" spans="1:11" ht="16.5" thickBot="1">
      <c r="A4" s="39" t="s">
        <v>1409</v>
      </c>
      <c r="B4" s="39"/>
      <c r="C4" s="39"/>
      <c r="D4" s="39"/>
      <c r="E4" s="39"/>
      <c r="F4" s="40" t="s">
        <v>1822</v>
      </c>
      <c r="G4" s="41"/>
      <c r="H4" s="41"/>
      <c r="I4" s="41"/>
      <c r="J4" s="41"/>
      <c r="K4" s="67"/>
    </row>
    <row r="5" spans="1:12" s="45" customFormat="1" ht="30.75" thickBot="1">
      <c r="A5" s="42"/>
      <c r="B5" s="42"/>
      <c r="C5" s="42" t="s">
        <v>1823</v>
      </c>
      <c r="D5" s="42" t="s">
        <v>1824</v>
      </c>
      <c r="E5" s="42" t="s">
        <v>1068</v>
      </c>
      <c r="F5" s="43" t="s">
        <v>1150</v>
      </c>
      <c r="G5" s="43" t="s">
        <v>779</v>
      </c>
      <c r="H5" s="43" t="s">
        <v>780</v>
      </c>
      <c r="I5" s="43" t="s">
        <v>1069</v>
      </c>
      <c r="J5" s="43" t="s">
        <v>1070</v>
      </c>
      <c r="K5" s="68" t="s">
        <v>1071</v>
      </c>
      <c r="L5" s="44"/>
    </row>
    <row r="6" spans="1:11" ht="15.75">
      <c r="A6" s="46"/>
      <c r="B6" s="46"/>
      <c r="C6" s="46"/>
      <c r="D6" s="47"/>
      <c r="E6" s="47"/>
      <c r="F6" s="48"/>
      <c r="G6" s="48"/>
      <c r="H6" s="48"/>
      <c r="I6" s="48"/>
      <c r="J6" s="48"/>
      <c r="K6" s="69"/>
    </row>
    <row r="7" spans="1:13" s="45" customFormat="1" ht="15">
      <c r="A7" s="49"/>
      <c r="B7" s="49"/>
      <c r="C7" s="50" t="s">
        <v>1072</v>
      </c>
      <c r="D7" s="50" t="e">
        <f>SUM(D9:D49)</f>
        <v>#REF!</v>
      </c>
      <c r="E7" s="50">
        <f>SUM(E9:E49)</f>
        <v>140000</v>
      </c>
      <c r="F7" s="50" t="e">
        <f aca="true" t="shared" si="0" ref="F7:K7">+F9+F12+F15+F18+F21+F24+F27+F30+F33+F36+F39+F42+F45+F48</f>
        <v>#REF!</v>
      </c>
      <c r="G7" s="50" t="e">
        <f t="shared" si="0"/>
        <v>#REF!</v>
      </c>
      <c r="H7" s="50" t="e">
        <f t="shared" si="0"/>
        <v>#REF!</v>
      </c>
      <c r="I7" s="50" t="e">
        <f t="shared" si="0"/>
        <v>#REF!</v>
      </c>
      <c r="J7" s="50" t="e">
        <f t="shared" si="0"/>
        <v>#REF!</v>
      </c>
      <c r="K7" s="50" t="e">
        <f t="shared" si="0"/>
        <v>#REF!</v>
      </c>
      <c r="M7" s="73"/>
    </row>
    <row r="8" spans="1:11" ht="15.75">
      <c r="A8" s="46"/>
      <c r="B8" s="46"/>
      <c r="C8" s="46" t="s">
        <v>1409</v>
      </c>
      <c r="D8" s="47"/>
      <c r="E8" s="47"/>
      <c r="F8" s="48"/>
      <c r="G8" s="48"/>
      <c r="H8" s="48"/>
      <c r="I8" s="48"/>
      <c r="J8" s="48"/>
      <c r="K8" s="69"/>
    </row>
    <row r="9" spans="1:11" ht="15.75">
      <c r="A9" s="51"/>
      <c r="B9" s="51"/>
      <c r="C9" s="52" t="s">
        <v>653</v>
      </c>
      <c r="D9" s="53" t="e">
        <f>'Account Management'!#REF!</f>
        <v>#REF!</v>
      </c>
      <c r="E9" s="53">
        <v>10000</v>
      </c>
      <c r="F9" s="71" t="e">
        <f>SUM(G9:K9)</f>
        <v>#REF!</v>
      </c>
      <c r="G9" s="71" t="e">
        <f>'Account Management'!#REF!</f>
        <v>#REF!</v>
      </c>
      <c r="H9" s="71" t="e">
        <f>'Account Management'!#REF!</f>
        <v>#REF!</v>
      </c>
      <c r="I9" s="71" t="e">
        <f>'Account Management'!#REF!</f>
        <v>#REF!</v>
      </c>
      <c r="J9" s="71" t="e">
        <f>'Account Management'!#REF!</f>
        <v>#REF!</v>
      </c>
      <c r="K9" s="71" t="e">
        <f>'Account Management'!#REF!</f>
        <v>#REF!</v>
      </c>
    </row>
    <row r="10" spans="1:11" ht="16.5" thickBot="1">
      <c r="A10" s="54"/>
      <c r="B10" s="54"/>
      <c r="C10" s="55" t="s">
        <v>1409</v>
      </c>
      <c r="D10" s="56"/>
      <c r="E10" s="56"/>
      <c r="F10" s="57" t="e">
        <f>SUM(G10:K10)</f>
        <v>#REF!</v>
      </c>
      <c r="G10" s="57" t="e">
        <f>G9/F9</f>
        <v>#REF!</v>
      </c>
      <c r="H10" s="57" t="e">
        <f>H9/F9</f>
        <v>#REF!</v>
      </c>
      <c r="I10" s="57" t="e">
        <f>I9/F9</f>
        <v>#REF!</v>
      </c>
      <c r="J10" s="57" t="e">
        <f>J9/F9</f>
        <v>#REF!</v>
      </c>
      <c r="K10" s="57" t="e">
        <f>K9/F9</f>
        <v>#REF!</v>
      </c>
    </row>
    <row r="11" spans="1:11" ht="9.75" customHeight="1">
      <c r="A11" s="58"/>
      <c r="B11" s="58"/>
      <c r="C11" s="59"/>
      <c r="D11" s="60"/>
      <c r="E11" s="60"/>
      <c r="F11" s="61"/>
      <c r="G11" s="62"/>
      <c r="H11" s="62"/>
      <c r="I11" s="62"/>
      <c r="J11" s="62"/>
      <c r="K11" s="65"/>
    </row>
    <row r="12" spans="1:11" ht="15.75">
      <c r="A12" s="51"/>
      <c r="B12" s="51"/>
      <c r="C12" s="52" t="s">
        <v>1233</v>
      </c>
      <c r="D12" s="53" t="e">
        <f>'Billing Management'!#REF!</f>
        <v>#REF!</v>
      </c>
      <c r="E12" s="53">
        <v>10000</v>
      </c>
      <c r="F12" s="71" t="e">
        <f>SUM(G12:K12)</f>
        <v>#REF!</v>
      </c>
      <c r="G12" s="71" t="e">
        <f>'Billing Management'!#REF!</f>
        <v>#REF!</v>
      </c>
      <c r="H12" s="71" t="e">
        <f>'Billing Management'!#REF!</f>
        <v>#REF!</v>
      </c>
      <c r="I12" s="71" t="e">
        <f>'Billing Management'!#REF!</f>
        <v>#REF!</v>
      </c>
      <c r="J12" s="71" t="e">
        <f>'Billing Management'!#REF!</f>
        <v>#REF!</v>
      </c>
      <c r="K12" s="71" t="e">
        <f>'Billing Management'!#REF!</f>
        <v>#REF!</v>
      </c>
    </row>
    <row r="13" spans="1:11" ht="16.5" thickBot="1">
      <c r="A13" s="51"/>
      <c r="B13" s="51"/>
      <c r="C13" s="63"/>
      <c r="D13" s="56"/>
      <c r="E13" s="56"/>
      <c r="F13" s="57" t="e">
        <f>SUM(G13:K13)</f>
        <v>#REF!</v>
      </c>
      <c r="G13" s="57" t="e">
        <f>G12/F12</f>
        <v>#REF!</v>
      </c>
      <c r="H13" s="57" t="e">
        <f>H12/F12</f>
        <v>#REF!</v>
      </c>
      <c r="I13" s="57" t="e">
        <f>I12/F12</f>
        <v>#REF!</v>
      </c>
      <c r="J13" s="57" t="e">
        <f>J12/F12</f>
        <v>#REF!</v>
      </c>
      <c r="K13" s="57" t="e">
        <f>K12/F12</f>
        <v>#REF!</v>
      </c>
    </row>
    <row r="14" spans="1:11" ht="9.75" customHeight="1">
      <c r="A14" s="58"/>
      <c r="B14" s="58"/>
      <c r="C14" s="59"/>
      <c r="D14" s="60"/>
      <c r="E14" s="60"/>
      <c r="F14" s="61"/>
      <c r="G14" s="62"/>
      <c r="H14" s="62"/>
      <c r="I14" s="62"/>
      <c r="J14" s="62"/>
      <c r="K14" s="65"/>
    </row>
    <row r="15" spans="1:11" ht="15.75">
      <c r="A15" s="51"/>
      <c r="B15" s="51"/>
      <c r="C15" s="52" t="s">
        <v>1073</v>
      </c>
      <c r="D15" s="53" t="e">
        <f>'Credit &amp; Collection Management'!#REF!</f>
        <v>#REF!</v>
      </c>
      <c r="E15" s="53">
        <v>10000</v>
      </c>
      <c r="F15" s="71" t="e">
        <f>SUM(G15:K15)</f>
        <v>#REF!</v>
      </c>
      <c r="G15" s="71" t="e">
        <f>'Credit &amp; Collection Management'!#REF!</f>
        <v>#REF!</v>
      </c>
      <c r="H15" s="71" t="e">
        <f>'Credit &amp; Collection Management'!#REF!</f>
        <v>#REF!</v>
      </c>
      <c r="I15" s="71" t="e">
        <f>'Credit &amp; Collection Management'!#REF!</f>
        <v>#REF!</v>
      </c>
      <c r="J15" s="71" t="e">
        <f>'Credit &amp; Collection Management'!#REF!</f>
        <v>#REF!</v>
      </c>
      <c r="K15" s="71" t="e">
        <f>'Credit &amp; Collection Management'!#REF!</f>
        <v>#REF!</v>
      </c>
    </row>
    <row r="16" spans="1:11" ht="16.5" thickBot="1">
      <c r="A16" s="51"/>
      <c r="B16" s="51"/>
      <c r="C16" s="52" t="s">
        <v>1074</v>
      </c>
      <c r="D16" s="56"/>
      <c r="E16" s="56"/>
      <c r="F16" s="57" t="e">
        <f>SUM(G16:K16)</f>
        <v>#REF!</v>
      </c>
      <c r="G16" s="57" t="e">
        <f>G15/F15</f>
        <v>#REF!</v>
      </c>
      <c r="H16" s="57" t="e">
        <f>H15/F15</f>
        <v>#REF!</v>
      </c>
      <c r="I16" s="57" t="e">
        <f>I15/F15</f>
        <v>#REF!</v>
      </c>
      <c r="J16" s="57" t="e">
        <f>J15/F15</f>
        <v>#REF!</v>
      </c>
      <c r="K16" s="57" t="e">
        <f>K15/F15</f>
        <v>#REF!</v>
      </c>
    </row>
    <row r="17" spans="1:11" ht="9.75" customHeight="1">
      <c r="A17" s="58"/>
      <c r="B17" s="58"/>
      <c r="C17" s="59"/>
      <c r="D17" s="60"/>
      <c r="E17" s="60"/>
      <c r="F17" s="61"/>
      <c r="G17" s="62"/>
      <c r="H17" s="62"/>
      <c r="I17" s="62"/>
      <c r="J17" s="62"/>
      <c r="K17" s="65"/>
    </row>
    <row r="18" spans="1:11" ht="15.75">
      <c r="A18" s="51"/>
      <c r="B18" s="51"/>
      <c r="C18" s="52" t="s">
        <v>1231</v>
      </c>
      <c r="D18" s="53" t="e">
        <f>'Customer Management'!#REF!</f>
        <v>#REF!</v>
      </c>
      <c r="E18" s="53">
        <v>10000</v>
      </c>
      <c r="F18" s="71" t="e">
        <f>SUM(G18:K18)</f>
        <v>#REF!</v>
      </c>
      <c r="G18" s="71" t="e">
        <f>'Customer Management'!#REF!</f>
        <v>#REF!</v>
      </c>
      <c r="H18" s="71" t="e">
        <f>'Customer Management'!#REF!</f>
        <v>#REF!</v>
      </c>
      <c r="I18" s="71" t="e">
        <f>'Customer Management'!#REF!</f>
        <v>#REF!</v>
      </c>
      <c r="J18" s="71" t="e">
        <f>'Customer Management'!#REF!</f>
        <v>#REF!</v>
      </c>
      <c r="K18" s="71" t="e">
        <f>'Customer Management'!#REF!</f>
        <v>#REF!</v>
      </c>
    </row>
    <row r="19" spans="1:11" ht="16.5" thickBot="1">
      <c r="A19" s="51"/>
      <c r="B19" s="51"/>
      <c r="C19" s="63"/>
      <c r="D19" s="56"/>
      <c r="E19" s="56"/>
      <c r="F19" s="57" t="e">
        <f>SUM(G19:K19)</f>
        <v>#REF!</v>
      </c>
      <c r="G19" s="57" t="e">
        <f>G18/F18</f>
        <v>#REF!</v>
      </c>
      <c r="H19" s="57" t="e">
        <f>H18/F18</f>
        <v>#REF!</v>
      </c>
      <c r="I19" s="57" t="e">
        <f>I18/F18</f>
        <v>#REF!</v>
      </c>
      <c r="J19" s="57" t="e">
        <f>J18/F18</f>
        <v>#REF!</v>
      </c>
      <c r="K19" s="57" t="e">
        <f>K18/F18</f>
        <v>#REF!</v>
      </c>
    </row>
    <row r="20" spans="1:11" ht="9.75" customHeight="1">
      <c r="A20" s="58"/>
      <c r="B20" s="58"/>
      <c r="C20" s="59"/>
      <c r="D20" s="60"/>
      <c r="E20" s="60"/>
      <c r="F20" s="61"/>
      <c r="G20" s="62"/>
      <c r="H20" s="62"/>
      <c r="I20" s="62"/>
      <c r="J20" s="62"/>
      <c r="K20" s="65"/>
    </row>
    <row r="21" spans="1:11" ht="15.75">
      <c r="A21" s="51"/>
      <c r="B21" s="51"/>
      <c r="C21" s="52" t="s">
        <v>652</v>
      </c>
      <c r="D21" s="53" t="e">
        <f>'Customer Service and Care'!#REF!</f>
        <v>#REF!</v>
      </c>
      <c r="E21" s="53">
        <v>10000</v>
      </c>
      <c r="F21" s="71" t="e">
        <f>SUM(G21:K21)</f>
        <v>#REF!</v>
      </c>
      <c r="G21" s="71" t="e">
        <f>'Customer Service and Care'!#REF!</f>
        <v>#REF!</v>
      </c>
      <c r="H21" s="71" t="e">
        <f>'Customer Service and Care'!#REF!</f>
        <v>#REF!</v>
      </c>
      <c r="I21" s="71" t="e">
        <f>'Customer Service and Care'!#REF!</f>
        <v>#REF!</v>
      </c>
      <c r="J21" s="71" t="e">
        <f>'Customer Service and Care'!#REF!</f>
        <v>#REF!</v>
      </c>
      <c r="K21" s="71" t="e">
        <f>'Customer Service and Care'!#REF!</f>
        <v>#REF!</v>
      </c>
    </row>
    <row r="22" spans="1:11" ht="16.5" thickBot="1">
      <c r="A22" s="51"/>
      <c r="B22" s="51"/>
      <c r="C22" s="63"/>
      <c r="D22" s="56"/>
      <c r="E22" s="56"/>
      <c r="F22" s="57" t="e">
        <f>SUM(G22:K22)</f>
        <v>#REF!</v>
      </c>
      <c r="G22" s="57" t="e">
        <f>G21/F21</f>
        <v>#REF!</v>
      </c>
      <c r="H22" s="57" t="e">
        <f>H21/F21</f>
        <v>#REF!</v>
      </c>
      <c r="I22" s="57" t="e">
        <f>I21/F21</f>
        <v>#REF!</v>
      </c>
      <c r="J22" s="57" t="e">
        <f>J21/F21</f>
        <v>#REF!</v>
      </c>
      <c r="K22" s="57" t="e">
        <f>K21/F21</f>
        <v>#REF!</v>
      </c>
    </row>
    <row r="23" spans="1:11" ht="9.75" customHeight="1">
      <c r="A23" s="58"/>
      <c r="B23" s="58"/>
      <c r="C23" s="59"/>
      <c r="D23" s="60"/>
      <c r="E23" s="60"/>
      <c r="F23" s="61"/>
      <c r="G23" s="62"/>
      <c r="H23" s="62"/>
      <c r="I23" s="62"/>
      <c r="J23" s="62"/>
      <c r="K23" s="65"/>
    </row>
    <row r="24" spans="1:11" ht="15.75">
      <c r="A24" s="51"/>
      <c r="B24" s="51"/>
      <c r="C24" s="52" t="s">
        <v>1234</v>
      </c>
      <c r="D24" s="53" t="e">
        <f>'Financial Management'!#REF!</f>
        <v>#REF!</v>
      </c>
      <c r="E24" s="53">
        <v>10000</v>
      </c>
      <c r="F24" s="71" t="e">
        <f>SUM(G24:K24)</f>
        <v>#REF!</v>
      </c>
      <c r="G24" s="71" t="e">
        <f>'Financial Management'!#REF!</f>
        <v>#REF!</v>
      </c>
      <c r="H24" s="71" t="e">
        <f>'Financial Management'!#REF!</f>
        <v>#REF!</v>
      </c>
      <c r="I24" s="71" t="e">
        <f>'Financial Management'!#REF!</f>
        <v>#REF!</v>
      </c>
      <c r="J24" s="71" t="e">
        <f>'Financial Management'!#REF!</f>
        <v>#REF!</v>
      </c>
      <c r="K24" s="71" t="e">
        <f>'Financial Management'!#REF!</f>
        <v>#REF!</v>
      </c>
    </row>
    <row r="25" spans="1:11" ht="16.5" thickBot="1">
      <c r="A25" s="51"/>
      <c r="B25" s="51"/>
      <c r="C25" s="63"/>
      <c r="D25" s="56"/>
      <c r="E25" s="56"/>
      <c r="F25" s="57" t="e">
        <f>SUM(G25:K25)</f>
        <v>#REF!</v>
      </c>
      <c r="G25" s="57" t="e">
        <f>G24/F24</f>
        <v>#REF!</v>
      </c>
      <c r="H25" s="57" t="e">
        <f>H24/F24</f>
        <v>#REF!</v>
      </c>
      <c r="I25" s="57" t="e">
        <f>I24/F24</f>
        <v>#REF!</v>
      </c>
      <c r="J25" s="57" t="e">
        <f>J24/F24</f>
        <v>#REF!</v>
      </c>
      <c r="K25" s="57" t="e">
        <f>K24/F24</f>
        <v>#REF!</v>
      </c>
    </row>
    <row r="26" spans="1:11" ht="9.75" customHeight="1">
      <c r="A26" s="58"/>
      <c r="B26" s="58"/>
      <c r="C26" s="59"/>
      <c r="D26" s="60"/>
      <c r="E26" s="60"/>
      <c r="F26" s="61"/>
      <c r="G26" s="62"/>
      <c r="H26" s="62"/>
      <c r="I26" s="62"/>
      <c r="J26" s="62"/>
      <c r="K26" s="65"/>
    </row>
    <row r="27" spans="1:11" ht="15.75">
      <c r="A27" s="51"/>
      <c r="B27" s="51"/>
      <c r="C27" s="52" t="s">
        <v>1471</v>
      </c>
      <c r="D27" s="53" t="e">
        <f>'Inventory Management'!#REF!</f>
        <v>#REF!</v>
      </c>
      <c r="E27" s="53">
        <v>10000</v>
      </c>
      <c r="F27" s="71" t="e">
        <f>SUM(G27:K27)</f>
        <v>#REF!</v>
      </c>
      <c r="G27" s="71" t="e">
        <f>'Inventory Management'!#REF!</f>
        <v>#REF!</v>
      </c>
      <c r="H27" s="71" t="e">
        <f>'Inventory Management'!#REF!</f>
        <v>#REF!</v>
      </c>
      <c r="I27" s="71" t="e">
        <f>'Inventory Management'!#REF!</f>
        <v>#REF!</v>
      </c>
      <c r="J27" s="71" t="e">
        <f>'Inventory Management'!#REF!</f>
        <v>#REF!</v>
      </c>
      <c r="K27" s="71" t="e">
        <f>'Inventory Management'!#REF!</f>
        <v>#REF!</v>
      </c>
    </row>
    <row r="28" spans="1:11" ht="16.5" thickBot="1">
      <c r="A28" s="51"/>
      <c r="B28" s="51"/>
      <c r="C28" s="63"/>
      <c r="D28" s="56"/>
      <c r="E28" s="56"/>
      <c r="F28" s="57" t="e">
        <f>SUM(G28:K28)</f>
        <v>#REF!</v>
      </c>
      <c r="G28" s="57" t="e">
        <f>G27/F27</f>
        <v>#REF!</v>
      </c>
      <c r="H28" s="57" t="e">
        <f>H27/F27</f>
        <v>#REF!</v>
      </c>
      <c r="I28" s="57" t="e">
        <f>I27/F27</f>
        <v>#REF!</v>
      </c>
      <c r="J28" s="57" t="e">
        <f>J27/F27</f>
        <v>#REF!</v>
      </c>
      <c r="K28" s="57" t="e">
        <f>K27/F27</f>
        <v>#REF!</v>
      </c>
    </row>
    <row r="29" spans="1:11" ht="9.75" customHeight="1">
      <c r="A29" s="58"/>
      <c r="B29" s="58"/>
      <c r="C29" s="59"/>
      <c r="D29" s="60"/>
      <c r="E29" s="60"/>
      <c r="F29" s="61"/>
      <c r="G29" s="62"/>
      <c r="H29" s="62"/>
      <c r="I29" s="62"/>
      <c r="J29" s="62"/>
      <c r="K29" s="65"/>
    </row>
    <row r="30" spans="1:11" ht="15.75">
      <c r="A30" s="51"/>
      <c r="B30" s="51"/>
      <c r="C30" s="52" t="s">
        <v>561</v>
      </c>
      <c r="D30" s="53" t="e">
        <f>'Rates Management'!#REF!</f>
        <v>#REF!</v>
      </c>
      <c r="E30" s="53">
        <v>10000</v>
      </c>
      <c r="F30" s="71" t="e">
        <f>SUM(G30:K30)</f>
        <v>#REF!</v>
      </c>
      <c r="G30" s="71" t="e">
        <f>'Rates Management'!#REF!</f>
        <v>#REF!</v>
      </c>
      <c r="H30" s="71" t="e">
        <f>'Rates Management'!#REF!</f>
        <v>#REF!</v>
      </c>
      <c r="I30" s="71" t="e">
        <f>'Rates Management'!#REF!</f>
        <v>#REF!</v>
      </c>
      <c r="J30" s="71" t="e">
        <f>'Rates Management'!#REF!</f>
        <v>#REF!</v>
      </c>
      <c r="K30" s="71" t="e">
        <f>'Rates Management'!#REF!</f>
        <v>#REF!</v>
      </c>
    </row>
    <row r="31" spans="1:11" ht="16.5" thickBot="1">
      <c r="A31" s="51"/>
      <c r="B31" s="51"/>
      <c r="C31" s="63"/>
      <c r="D31" s="56"/>
      <c r="E31" s="56"/>
      <c r="F31" s="57" t="e">
        <f>SUM(G31:K31)</f>
        <v>#REF!</v>
      </c>
      <c r="G31" s="57" t="e">
        <f>G30/F30</f>
        <v>#REF!</v>
      </c>
      <c r="H31" s="57" t="e">
        <f>H30/F30</f>
        <v>#REF!</v>
      </c>
      <c r="I31" s="57" t="e">
        <f>I30/F30</f>
        <v>#REF!</v>
      </c>
      <c r="J31" s="57" t="e">
        <f>J30/F30</f>
        <v>#REF!</v>
      </c>
      <c r="K31" s="57" t="e">
        <f>K30/F30</f>
        <v>#REF!</v>
      </c>
    </row>
    <row r="32" spans="1:11" ht="9.75" customHeight="1">
      <c r="A32" s="58"/>
      <c r="B32" s="58"/>
      <c r="C32" s="59"/>
      <c r="D32" s="60"/>
      <c r="E32" s="60"/>
      <c r="F32" s="61"/>
      <c r="G32" s="62"/>
      <c r="H32" s="62"/>
      <c r="I32" s="62"/>
      <c r="J32" s="62"/>
      <c r="K32" s="65"/>
    </row>
    <row r="33" spans="1:11" ht="15.75">
      <c r="A33" s="51"/>
      <c r="B33" s="51"/>
      <c r="C33" s="52" t="s">
        <v>1075</v>
      </c>
      <c r="D33" s="53" t="e">
        <f>'Service Order Management'!#REF!</f>
        <v>#REF!</v>
      </c>
      <c r="E33" s="53">
        <v>10000</v>
      </c>
      <c r="F33" s="71" t="e">
        <f>SUM(G33:K33)</f>
        <v>#REF!</v>
      </c>
      <c r="G33" s="71" t="e">
        <f>'Service Order Management'!#REF!</f>
        <v>#REF!</v>
      </c>
      <c r="H33" s="71" t="e">
        <f>'Service Order Management'!#REF!</f>
        <v>#REF!</v>
      </c>
      <c r="I33" s="71" t="e">
        <f>'Service Order Management'!#REF!</f>
        <v>#REF!</v>
      </c>
      <c r="J33" s="71" t="e">
        <f>'Service Order Management'!#REF!</f>
        <v>#REF!</v>
      </c>
      <c r="K33" s="71" t="e">
        <f>'Service Order Management'!#REF!</f>
        <v>#REF!</v>
      </c>
    </row>
    <row r="34" spans="1:11" ht="16.5" thickBot="1">
      <c r="A34" s="51"/>
      <c r="B34" s="51"/>
      <c r="C34" s="52" t="s">
        <v>1074</v>
      </c>
      <c r="D34" s="56"/>
      <c r="E34" s="56"/>
      <c r="F34" s="57" t="e">
        <f>SUM(G34:K34)</f>
        <v>#REF!</v>
      </c>
      <c r="G34" s="57" t="e">
        <f>G33/F33</f>
        <v>#REF!</v>
      </c>
      <c r="H34" s="57" t="e">
        <f>H33/F33</f>
        <v>#REF!</v>
      </c>
      <c r="I34" s="57" t="e">
        <f>I33/F33</f>
        <v>#REF!</v>
      </c>
      <c r="J34" s="57" t="e">
        <f>J33/F33</f>
        <v>#REF!</v>
      </c>
      <c r="K34" s="57" t="e">
        <f>K33/F33</f>
        <v>#REF!</v>
      </c>
    </row>
    <row r="35" spans="1:11" ht="9.75" customHeight="1">
      <c r="A35" s="58"/>
      <c r="B35" s="58"/>
      <c r="C35" s="59"/>
      <c r="D35" s="60"/>
      <c r="E35" s="60"/>
      <c r="F35" s="61"/>
      <c r="G35" s="62"/>
      <c r="H35" s="62"/>
      <c r="I35" s="62"/>
      <c r="J35" s="62"/>
      <c r="K35" s="65"/>
    </row>
    <row r="36" spans="1:11" ht="15.75">
      <c r="A36" s="51"/>
      <c r="B36" s="51"/>
      <c r="C36" s="52" t="s">
        <v>851</v>
      </c>
      <c r="D36" s="53" t="e">
        <f>'Service Address Management'!#REF!</f>
        <v>#REF!</v>
      </c>
      <c r="E36" s="53">
        <v>10000</v>
      </c>
      <c r="F36" s="71" t="e">
        <f>SUM(G36:K36)</f>
        <v>#REF!</v>
      </c>
      <c r="G36" s="71" t="e">
        <f>'Service Address Management'!#REF!</f>
        <v>#REF!</v>
      </c>
      <c r="H36" s="71" t="e">
        <f>'Service Address Management'!#REF!</f>
        <v>#REF!</v>
      </c>
      <c r="I36" s="71" t="e">
        <f>'Service Address Management'!#REF!</f>
        <v>#REF!</v>
      </c>
      <c r="J36" s="71" t="e">
        <f>'Service Address Management'!#REF!</f>
        <v>#REF!</v>
      </c>
      <c r="K36" s="71" t="e">
        <f>'Service Address Management'!#REF!</f>
        <v>#REF!</v>
      </c>
    </row>
    <row r="37" spans="1:11" ht="16.5" thickBot="1">
      <c r="A37" s="51"/>
      <c r="B37" s="51"/>
      <c r="C37" s="52" t="s">
        <v>1074</v>
      </c>
      <c r="D37" s="56"/>
      <c r="E37" s="56"/>
      <c r="F37" s="57" t="e">
        <f>SUM(G37:K37)</f>
        <v>#REF!</v>
      </c>
      <c r="G37" s="57" t="e">
        <f>G36/F36</f>
        <v>#REF!</v>
      </c>
      <c r="H37" s="57" t="e">
        <f>H36/F36</f>
        <v>#REF!</v>
      </c>
      <c r="I37" s="57" t="e">
        <f>I36/F36</f>
        <v>#REF!</v>
      </c>
      <c r="J37" s="57" t="e">
        <f>J36/F36</f>
        <v>#REF!</v>
      </c>
      <c r="K37" s="57" t="e">
        <f>K36/F36</f>
        <v>#REF!</v>
      </c>
    </row>
    <row r="38" spans="1:11" ht="9.75" customHeight="1">
      <c r="A38" s="58"/>
      <c r="B38" s="58"/>
      <c r="C38" s="59"/>
      <c r="D38" s="60"/>
      <c r="E38" s="60"/>
      <c r="F38" s="61"/>
      <c r="G38" s="62"/>
      <c r="H38" s="62"/>
      <c r="I38" s="62"/>
      <c r="J38" s="62"/>
      <c r="K38" s="65"/>
    </row>
    <row r="39" spans="1:11" ht="15.75">
      <c r="A39" s="51"/>
      <c r="B39" s="51"/>
      <c r="C39" s="52" t="s">
        <v>1235</v>
      </c>
      <c r="D39" s="53" t="e">
        <f>'System Mechanics'!#REF!</f>
        <v>#REF!</v>
      </c>
      <c r="E39" s="53">
        <v>10000</v>
      </c>
      <c r="F39" s="71" t="e">
        <f>SUM(G39:K39)</f>
        <v>#REF!</v>
      </c>
      <c r="G39" s="71" t="e">
        <f>'System Mechanics'!#REF!</f>
        <v>#REF!</v>
      </c>
      <c r="H39" s="71" t="e">
        <f>'System Mechanics'!#REF!</f>
        <v>#REF!</v>
      </c>
      <c r="I39" s="71" t="e">
        <f>'System Mechanics'!#REF!</f>
        <v>#REF!</v>
      </c>
      <c r="J39" s="71" t="e">
        <f>'System Mechanics'!#REF!</f>
        <v>#REF!</v>
      </c>
      <c r="K39" s="71" t="e">
        <f>'System Mechanics'!#REF!</f>
        <v>#REF!</v>
      </c>
    </row>
    <row r="40" spans="1:11" ht="16.5" thickBot="1">
      <c r="A40" s="51"/>
      <c r="B40" s="51"/>
      <c r="C40" s="63"/>
      <c r="D40" s="56"/>
      <c r="E40" s="56"/>
      <c r="F40" s="57" t="e">
        <f>SUM(G40:K40)</f>
        <v>#REF!</v>
      </c>
      <c r="G40" s="57" t="e">
        <f>G39/F39</f>
        <v>#REF!</v>
      </c>
      <c r="H40" s="57" t="e">
        <f>H39/F39</f>
        <v>#REF!</v>
      </c>
      <c r="I40" s="57" t="e">
        <f>I39/F39</f>
        <v>#REF!</v>
      </c>
      <c r="J40" s="57" t="e">
        <f>J39/F39</f>
        <v>#REF!</v>
      </c>
      <c r="K40" s="57" t="e">
        <f>K39/F39</f>
        <v>#REF!</v>
      </c>
    </row>
    <row r="41" spans="1:11" ht="9.75" customHeight="1">
      <c r="A41" s="58"/>
      <c r="B41" s="58"/>
      <c r="C41" s="59"/>
      <c r="D41" s="60"/>
      <c r="E41" s="60"/>
      <c r="F41" s="61"/>
      <c r="G41" s="62"/>
      <c r="H41" s="62"/>
      <c r="I41" s="62"/>
      <c r="J41" s="62"/>
      <c r="K41" s="65"/>
    </row>
    <row r="42" spans="1:11" ht="15.75">
      <c r="A42" s="51"/>
      <c r="B42" s="51"/>
      <c r="C42" s="52" t="s">
        <v>852</v>
      </c>
      <c r="D42" s="53" t="e">
        <f>'Technology Management'!#REF!</f>
        <v>#REF!</v>
      </c>
      <c r="E42" s="53">
        <v>10000</v>
      </c>
      <c r="F42" s="71" t="e">
        <f>SUM(G42:K42)</f>
        <v>#REF!</v>
      </c>
      <c r="G42" s="71" t="e">
        <f>'Technology Management'!#REF!</f>
        <v>#REF!</v>
      </c>
      <c r="H42" s="71" t="e">
        <f>'Technology Management'!#REF!</f>
        <v>#REF!</v>
      </c>
      <c r="I42" s="71" t="e">
        <f>'Technology Management'!#REF!</f>
        <v>#REF!</v>
      </c>
      <c r="J42" s="71" t="e">
        <f>'Technology Management'!#REF!</f>
        <v>#REF!</v>
      </c>
      <c r="K42" s="71" t="e">
        <f>'Technology Management'!#REF!</f>
        <v>#REF!</v>
      </c>
    </row>
    <row r="43" spans="1:11" ht="16.5" thickBot="1">
      <c r="A43" s="51"/>
      <c r="B43" s="51"/>
      <c r="C43" s="52" t="s">
        <v>1074</v>
      </c>
      <c r="D43" s="56"/>
      <c r="E43" s="56"/>
      <c r="F43" s="57" t="e">
        <f>SUM(G43:K43)</f>
        <v>#REF!</v>
      </c>
      <c r="G43" s="57" t="e">
        <f>G42/F42</f>
        <v>#REF!</v>
      </c>
      <c r="H43" s="57" t="e">
        <f>H42/F42</f>
        <v>#REF!</v>
      </c>
      <c r="I43" s="57" t="e">
        <f>I42/F42</f>
        <v>#REF!</v>
      </c>
      <c r="J43" s="57" t="e">
        <f>J42/F42</f>
        <v>#REF!</v>
      </c>
      <c r="K43" s="57" t="e">
        <f>K42/F42</f>
        <v>#REF!</v>
      </c>
    </row>
    <row r="44" spans="1:11" ht="9.75" customHeight="1">
      <c r="A44" s="58"/>
      <c r="B44" s="58"/>
      <c r="C44" s="59"/>
      <c r="D44" s="60"/>
      <c r="E44" s="60"/>
      <c r="F44" s="61"/>
      <c r="G44" s="62"/>
      <c r="H44" s="62"/>
      <c r="I44" s="62"/>
      <c r="J44" s="62"/>
      <c r="K44" s="65"/>
    </row>
    <row r="45" spans="1:11" ht="15.75">
      <c r="A45" s="51"/>
      <c r="B45" s="51"/>
      <c r="C45" s="52" t="s">
        <v>1119</v>
      </c>
      <c r="D45" s="53" t="e">
        <f>'Usage Management'!#REF!</f>
        <v>#REF!</v>
      </c>
      <c r="E45" s="53">
        <v>10000</v>
      </c>
      <c r="F45" s="71" t="e">
        <f>SUM(G45:K45)</f>
        <v>#REF!</v>
      </c>
      <c r="G45" s="71" t="e">
        <f>'Usage Management'!#REF!</f>
        <v>#REF!</v>
      </c>
      <c r="H45" s="71" t="e">
        <f>'Usage Management'!#REF!</f>
        <v>#REF!</v>
      </c>
      <c r="I45" s="71" t="e">
        <f>'Usage Management'!#REF!</f>
        <v>#REF!</v>
      </c>
      <c r="J45" s="71" t="e">
        <f>'Usage Management'!#REF!</f>
        <v>#REF!</v>
      </c>
      <c r="K45" s="71" t="e">
        <f>'Usage Management'!#REF!</f>
        <v>#REF!</v>
      </c>
    </row>
    <row r="46" spans="1:11" ht="16.5" thickBot="1">
      <c r="A46" s="51"/>
      <c r="B46" s="51"/>
      <c r="C46" s="64"/>
      <c r="D46" s="56"/>
      <c r="E46" s="56"/>
      <c r="F46" s="57" t="e">
        <f>SUM(G46:K46)</f>
        <v>#REF!</v>
      </c>
      <c r="G46" s="57" t="e">
        <f>G45/F45</f>
        <v>#REF!</v>
      </c>
      <c r="H46" s="57" t="e">
        <f>H45/F45</f>
        <v>#REF!</v>
      </c>
      <c r="I46" s="57" t="e">
        <f>I45/F45</f>
        <v>#REF!</v>
      </c>
      <c r="J46" s="57" t="e">
        <f>J45/F45</f>
        <v>#REF!</v>
      </c>
      <c r="K46" s="57" t="e">
        <f>K45/F45</f>
        <v>#REF!</v>
      </c>
    </row>
    <row r="47" spans="1:11" ht="9.75" customHeight="1">
      <c r="A47" s="58"/>
      <c r="B47" s="58"/>
      <c r="C47" s="59"/>
      <c r="D47" s="60"/>
      <c r="E47" s="60"/>
      <c r="F47" s="61"/>
      <c r="G47" s="62"/>
      <c r="H47" s="62"/>
      <c r="I47" s="62"/>
      <c r="J47" s="62"/>
      <c r="K47" s="65"/>
    </row>
    <row r="48" spans="1:11" ht="15.75">
      <c r="A48" s="51"/>
      <c r="B48" s="51"/>
      <c r="C48" s="52" t="s">
        <v>113</v>
      </c>
      <c r="D48" s="53" t="e">
        <f>'Vendor Profile'!#REF!</f>
        <v>#REF!</v>
      </c>
      <c r="E48" s="53">
        <v>10000</v>
      </c>
      <c r="F48" s="71" t="e">
        <f>SUM(G48:K48)</f>
        <v>#REF!</v>
      </c>
      <c r="G48" s="71" t="e">
        <f>'Vendor Profile'!#REF!</f>
        <v>#REF!</v>
      </c>
      <c r="H48" s="71" t="e">
        <f>'Vendor Profile'!#REF!</f>
        <v>#REF!</v>
      </c>
      <c r="I48" s="71" t="e">
        <f>'Vendor Profile'!#REF!</f>
        <v>#REF!</v>
      </c>
      <c r="J48" s="71" t="e">
        <f>'Vendor Profile'!#REF!</f>
        <v>#REF!</v>
      </c>
      <c r="K48" s="71" t="e">
        <f>'Vendor Profile'!#REF!</f>
        <v>#REF!</v>
      </c>
    </row>
    <row r="49" spans="1:11" ht="16.5" thickBot="1">
      <c r="A49" s="51"/>
      <c r="B49" s="51"/>
      <c r="C49" s="64"/>
      <c r="D49" s="56"/>
      <c r="E49" s="56"/>
      <c r="F49" s="57" t="e">
        <f>SUM(G49:K49)</f>
        <v>#REF!</v>
      </c>
      <c r="G49" s="57" t="e">
        <f>G48/F48</f>
        <v>#REF!</v>
      </c>
      <c r="H49" s="57" t="e">
        <f>H48/F48</f>
        <v>#REF!</v>
      </c>
      <c r="I49" s="57" t="e">
        <f>I48/F48</f>
        <v>#REF!</v>
      </c>
      <c r="J49" s="57" t="e">
        <f>J48/F48</f>
        <v>#REF!</v>
      </c>
      <c r="K49" s="57" t="e">
        <f>K48/F48</f>
        <v>#REF!</v>
      </c>
    </row>
    <row r="50" spans="1:11" ht="9.75" customHeight="1">
      <c r="A50" s="58"/>
      <c r="B50" s="58"/>
      <c r="C50" s="59"/>
      <c r="D50" s="60"/>
      <c r="E50" s="60"/>
      <c r="F50" s="61"/>
      <c r="G50" s="62"/>
      <c r="H50" s="62"/>
      <c r="I50" s="62"/>
      <c r="J50" s="62"/>
      <c r="K50" s="65"/>
    </row>
    <row r="51" spans="1:3" ht="15.75">
      <c r="A51" s="51"/>
      <c r="B51" s="51"/>
      <c r="C51" s="45"/>
    </row>
    <row r="52" spans="1:3" ht="15.75">
      <c r="A52" s="51"/>
      <c r="B52" s="51"/>
      <c r="C52" s="45"/>
    </row>
    <row r="53" spans="1:3" ht="15.75">
      <c r="A53" s="51"/>
      <c r="B53" s="51"/>
      <c r="C53" s="45"/>
    </row>
    <row r="54" spans="1:3" ht="15.75">
      <c r="A54" s="51"/>
      <c r="B54" s="51"/>
      <c r="C54" s="45"/>
    </row>
    <row r="55" spans="1:3" ht="15.75">
      <c r="A55" s="51"/>
      <c r="B55" s="51"/>
      <c r="C55" s="45"/>
    </row>
    <row r="56" spans="1:3" ht="15.75">
      <c r="A56" s="51"/>
      <c r="B56" s="51"/>
      <c r="C56" s="45"/>
    </row>
    <row r="57" spans="1:3" ht="15.75">
      <c r="A57" s="51"/>
      <c r="B57" s="51"/>
      <c r="C57" s="45"/>
    </row>
    <row r="58" spans="1:3" ht="15.75">
      <c r="A58" s="51"/>
      <c r="B58" s="51"/>
      <c r="C58" s="45"/>
    </row>
    <row r="59" spans="1:3" ht="15.75">
      <c r="A59" s="51"/>
      <c r="B59" s="51"/>
      <c r="C59" s="45"/>
    </row>
    <row r="60" spans="1:3" ht="15.75">
      <c r="A60" s="51"/>
      <c r="B60" s="51"/>
      <c r="C60" s="45"/>
    </row>
    <row r="61" spans="1:3" ht="15.75">
      <c r="A61" s="51"/>
      <c r="B61" s="51"/>
      <c r="C61" s="45"/>
    </row>
    <row r="62" spans="1:3" ht="15.75">
      <c r="A62" s="51"/>
      <c r="B62" s="51"/>
      <c r="C62" s="45"/>
    </row>
    <row r="63" spans="1:3" ht="15.75">
      <c r="A63" s="51"/>
      <c r="B63" s="51"/>
      <c r="C63" s="45"/>
    </row>
    <row r="64" spans="1:3" ht="15.75">
      <c r="A64" s="51"/>
      <c r="B64" s="51"/>
      <c r="C64" s="45"/>
    </row>
    <row r="65" spans="1:3" ht="15.75">
      <c r="A65" s="51"/>
      <c r="B65" s="51"/>
      <c r="C65" s="45"/>
    </row>
    <row r="66" spans="1:3" ht="15.75">
      <c r="A66" s="51"/>
      <c r="B66" s="51"/>
      <c r="C66" s="45"/>
    </row>
    <row r="67" spans="1:3" ht="15.75">
      <c r="A67" s="51"/>
      <c r="B67" s="51"/>
      <c r="C67" s="45"/>
    </row>
    <row r="68" spans="1:3" ht="15.75">
      <c r="A68" s="51"/>
      <c r="B68" s="51"/>
      <c r="C68" s="45"/>
    </row>
    <row r="69" spans="1:4" ht="15.75">
      <c r="A69" s="51"/>
      <c r="B69" s="51"/>
      <c r="C69" s="45"/>
      <c r="D69" s="45" t="s">
        <v>1147</v>
      </c>
    </row>
    <row r="70" spans="1:3" ht="15.75">
      <c r="A70" s="51"/>
      <c r="B70" s="51"/>
      <c r="C70" s="45"/>
    </row>
    <row r="71" spans="1:3" ht="15.75">
      <c r="A71" s="51"/>
      <c r="B71" s="51"/>
      <c r="C71" s="45"/>
    </row>
    <row r="72" spans="1:3" ht="15.75">
      <c r="A72" s="51"/>
      <c r="B72" s="51"/>
      <c r="C72" s="45"/>
    </row>
    <row r="73" spans="1:3" ht="15.75">
      <c r="A73" s="51"/>
      <c r="B73" s="51"/>
      <c r="C73" s="45"/>
    </row>
    <row r="74" spans="1:3" ht="15.75">
      <c r="A74" s="51"/>
      <c r="B74" s="51"/>
      <c r="C74" s="45"/>
    </row>
    <row r="75" spans="1:3" ht="15.75">
      <c r="A75" s="51"/>
      <c r="B75" s="51"/>
      <c r="C75" s="45"/>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151" spans="1:2" ht="15.75">
      <c r="A151" s="51"/>
      <c r="B151" s="51"/>
    </row>
    <row r="152" spans="1:2" ht="15.75">
      <c r="A152" s="51"/>
      <c r="B152" s="51"/>
    </row>
    <row r="153" spans="1:2" ht="15.75">
      <c r="A153" s="51"/>
      <c r="B153" s="51"/>
    </row>
    <row r="154" spans="1:2" ht="15.75">
      <c r="A154" s="51"/>
      <c r="B154" s="51"/>
    </row>
    <row r="155" spans="1:2" ht="15.75">
      <c r="A155" s="51"/>
      <c r="B155" s="51"/>
    </row>
    <row r="156" spans="1:2" ht="15.75">
      <c r="A156" s="51"/>
      <c r="B156" s="51"/>
    </row>
    <row r="157" spans="1:2" ht="15.75">
      <c r="A157" s="51"/>
      <c r="B157" s="51"/>
    </row>
    <row r="158" spans="1:2" ht="15.75">
      <c r="A158" s="51"/>
      <c r="B158" s="51"/>
    </row>
    <row r="159" spans="1:2" ht="15.75">
      <c r="A159" s="51"/>
      <c r="B159" s="51"/>
    </row>
    <row r="160" spans="1:2" ht="15.75">
      <c r="A160" s="51"/>
      <c r="B160" s="51"/>
    </row>
    <row r="161" spans="1:2" ht="15.75">
      <c r="A161" s="51"/>
      <c r="B161" s="51"/>
    </row>
    <row r="162" spans="1:2" ht="15.75">
      <c r="A162" s="51"/>
      <c r="B162" s="51"/>
    </row>
    <row r="163" spans="1:2" ht="15.75">
      <c r="A163" s="51"/>
      <c r="B163" s="51"/>
    </row>
    <row r="164" spans="1:2" ht="15.75">
      <c r="A164" s="51"/>
      <c r="B164" s="51"/>
    </row>
    <row r="165" spans="1:2" ht="15.75">
      <c r="A165" s="51"/>
      <c r="B165" s="51"/>
    </row>
    <row r="166" spans="1:2" ht="15.75">
      <c r="A166" s="51"/>
      <c r="B166" s="51"/>
    </row>
    <row r="167" spans="1:2" ht="15.75">
      <c r="A167" s="51"/>
      <c r="B167" s="51"/>
    </row>
    <row r="168" spans="1:2" ht="15.75">
      <c r="A168" s="51"/>
      <c r="B168" s="51"/>
    </row>
    <row r="169" spans="1:2" ht="15.75">
      <c r="A169" s="51"/>
      <c r="B169" s="51"/>
    </row>
    <row r="170" spans="1:2" ht="15.75">
      <c r="A170" s="51"/>
      <c r="B170" s="51"/>
    </row>
    <row r="171" spans="1:2" ht="15.75">
      <c r="A171" s="51"/>
      <c r="B171" s="51"/>
    </row>
    <row r="172" spans="1:2" ht="15.75">
      <c r="A172" s="51"/>
      <c r="B172" s="51"/>
    </row>
    <row r="173" spans="1:2" ht="15.75">
      <c r="A173" s="51"/>
      <c r="B173" s="51"/>
    </row>
    <row r="174" spans="1:2" ht="15.75">
      <c r="A174" s="51"/>
      <c r="B174" s="51"/>
    </row>
    <row r="175" spans="1:2" ht="15.75">
      <c r="A175" s="51"/>
      <c r="B175" s="51"/>
    </row>
    <row r="176" spans="1:2" ht="15.75">
      <c r="A176" s="51"/>
      <c r="B176" s="51"/>
    </row>
    <row r="177" spans="1:2" ht="15.75">
      <c r="A177" s="51"/>
      <c r="B177" s="51"/>
    </row>
    <row r="178" spans="1:2" ht="15.75">
      <c r="A178" s="51"/>
      <c r="B178" s="51"/>
    </row>
    <row r="179" spans="1:2" ht="15.75">
      <c r="A179" s="51"/>
      <c r="B179" s="51"/>
    </row>
    <row r="259" ht="14.25">
      <c r="D259" s="45" t="s">
        <v>1149</v>
      </c>
    </row>
  </sheetData>
  <printOptions horizontalCentered="1"/>
  <pageMargins left="0.25" right="0.25" top="1" bottom="1" header="0.5" footer="0.5"/>
  <pageSetup horizontalDpi="300" verticalDpi="300" orientation="landscape" r:id="rId1"/>
  <headerFooter alignWithMargins="0">
    <oddFooter>&amp;LTMG Consulting, Inc Confidential&amp;CPage &amp;P&amp;R&amp;D</oddFooter>
  </headerFooter>
</worksheet>
</file>

<file path=xl/worksheets/sheet6.xml><?xml version="1.0" encoding="utf-8"?>
<worksheet xmlns="http://schemas.openxmlformats.org/spreadsheetml/2006/main" xmlns:r="http://schemas.openxmlformats.org/officeDocument/2006/relationships">
  <dimension ref="A1:I259"/>
  <sheetViews>
    <sheetView zoomScale="75" zoomScaleNormal="75" workbookViewId="0" topLeftCell="A1">
      <selection activeCell="O53" sqref="O53"/>
    </sheetView>
  </sheetViews>
  <sheetFormatPr defaultColWidth="9.140625" defaultRowHeight="12.75"/>
  <cols>
    <col min="1" max="1" width="10.28125" style="0" customWidth="1"/>
    <col min="2" max="2" width="2.00390625" style="0" customWidth="1"/>
    <col min="3" max="3" width="36.28125" style="0" bestFit="1" customWidth="1"/>
    <col min="4" max="4" width="11.00390625" style="0" customWidth="1"/>
    <col min="5" max="5" width="11.00390625" style="0" hidden="1" customWidth="1"/>
    <col min="6" max="6" width="14.28125" style="11" bestFit="1" customWidth="1"/>
    <col min="7" max="7" width="12.00390625" style="11" customWidth="1"/>
  </cols>
  <sheetData>
    <row r="1" spans="1:7" s="10" customFormat="1" ht="18">
      <c r="A1" s="21" t="s">
        <v>565</v>
      </c>
      <c r="B1" s="21"/>
      <c r="C1" s="34" t="s">
        <v>778</v>
      </c>
      <c r="D1" s="35"/>
      <c r="E1" s="35"/>
      <c r="F1" s="35"/>
      <c r="G1" s="35"/>
    </row>
    <row r="2" spans="1:7" s="10" customFormat="1" ht="18.75" thickBot="1">
      <c r="A2" s="22" t="s">
        <v>1409</v>
      </c>
      <c r="B2" s="22"/>
      <c r="C2" s="36" t="str">
        <f>Cover!B8</f>
        <v>Bidder Name</v>
      </c>
      <c r="D2" s="35"/>
      <c r="E2" s="35"/>
      <c r="F2" s="35"/>
      <c r="G2" s="35"/>
    </row>
    <row r="3" spans="1:7" s="10" customFormat="1" ht="25.5" customHeight="1" thickBot="1">
      <c r="A3" s="23"/>
      <c r="B3" s="23"/>
      <c r="C3" s="142" t="s">
        <v>1151</v>
      </c>
      <c r="D3" s="143"/>
      <c r="E3" s="143"/>
      <c r="F3" s="143"/>
      <c r="G3" s="144"/>
    </row>
    <row r="4" spans="1:8" ht="16.5" thickBot="1">
      <c r="A4" s="39" t="s">
        <v>1409</v>
      </c>
      <c r="B4" s="145"/>
      <c r="C4" s="141"/>
      <c r="D4" s="138"/>
      <c r="E4" s="138"/>
      <c r="F4" s="140"/>
      <c r="G4" s="139"/>
      <c r="H4" s="13"/>
    </row>
    <row r="5" spans="1:8" s="45" customFormat="1" ht="30.75" thickBot="1">
      <c r="A5" s="82"/>
      <c r="B5" s="136"/>
      <c r="C5" s="134" t="s">
        <v>1823</v>
      </c>
      <c r="D5" s="135" t="s">
        <v>1824</v>
      </c>
      <c r="E5" s="136" t="s">
        <v>1068</v>
      </c>
      <c r="F5" s="121" t="s">
        <v>1150</v>
      </c>
      <c r="G5" s="137" t="s">
        <v>535</v>
      </c>
      <c r="H5" s="44"/>
    </row>
    <row r="6" spans="1:7" ht="15.75">
      <c r="A6" s="106"/>
      <c r="B6" s="122"/>
      <c r="C6" s="106"/>
      <c r="D6" s="107"/>
      <c r="E6" s="107"/>
      <c r="F6" s="108"/>
      <c r="G6" s="109"/>
    </row>
    <row r="7" spans="1:9" s="45" customFormat="1" ht="15">
      <c r="A7" s="110"/>
      <c r="B7" s="123"/>
      <c r="C7" s="128" t="s">
        <v>1072</v>
      </c>
      <c r="D7" s="100" t="e">
        <f>SUM(D9:D49)</f>
        <v>#REF!</v>
      </c>
      <c r="E7" s="100">
        <f>SUM(E9:E49)</f>
        <v>140000</v>
      </c>
      <c r="F7" s="100" t="e">
        <f>+F9+F12+F15+F18+F21+F24+F27+F30+F33+F36+F39+F42+F45+F48</f>
        <v>#REF!</v>
      </c>
      <c r="G7" s="111" t="e">
        <f>F7/D7</f>
        <v>#REF!</v>
      </c>
      <c r="I7" s="73"/>
    </row>
    <row r="8" spans="1:7" ht="15.75">
      <c r="A8" s="112"/>
      <c r="B8" s="124"/>
      <c r="C8" s="112" t="s">
        <v>1409</v>
      </c>
      <c r="D8" s="98"/>
      <c r="E8" s="98"/>
      <c r="F8" s="99"/>
      <c r="G8" s="113"/>
    </row>
    <row r="9" spans="1:7" ht="15.75">
      <c r="A9" s="114"/>
      <c r="B9" s="125"/>
      <c r="C9" s="129" t="s">
        <v>653</v>
      </c>
      <c r="D9" s="101" t="e">
        <f>'Account Management'!#REF!</f>
        <v>#REF!</v>
      </c>
      <c r="E9" s="101">
        <v>10000</v>
      </c>
      <c r="F9" s="102" t="e">
        <f>'Account Management'!#REF!</f>
        <v>#REF!</v>
      </c>
      <c r="G9" s="115" t="e">
        <f>F9/D9</f>
        <v>#REF!</v>
      </c>
    </row>
    <row r="10" spans="1:7" ht="15.75" hidden="1">
      <c r="A10" s="114"/>
      <c r="B10" s="125"/>
      <c r="C10" s="130" t="s">
        <v>1409</v>
      </c>
      <c r="D10" s="20"/>
      <c r="E10" s="20"/>
      <c r="F10" s="103" t="e">
        <f>F9/D9</f>
        <v>#REF!</v>
      </c>
      <c r="G10" s="115" t="e">
        <f aca="true" t="shared" si="0" ref="G10:G48">F10/D10</f>
        <v>#REF!</v>
      </c>
    </row>
    <row r="11" spans="1:7" ht="9.75" customHeight="1" hidden="1">
      <c r="A11" s="116"/>
      <c r="B11" s="126"/>
      <c r="C11" s="131"/>
      <c r="D11" s="104"/>
      <c r="E11" s="104"/>
      <c r="F11" s="105"/>
      <c r="G11" s="115" t="e">
        <f t="shared" si="0"/>
        <v>#DIV/0!</v>
      </c>
    </row>
    <row r="12" spans="1:7" ht="15.75">
      <c r="A12" s="114"/>
      <c r="B12" s="125"/>
      <c r="C12" s="129" t="s">
        <v>1233</v>
      </c>
      <c r="D12" s="101" t="e">
        <f>'Billing Management'!#REF!</f>
        <v>#REF!</v>
      </c>
      <c r="E12" s="101">
        <v>10000</v>
      </c>
      <c r="F12" s="102" t="e">
        <f>'Billing Management'!#REF!</f>
        <v>#REF!</v>
      </c>
      <c r="G12" s="115" t="e">
        <f t="shared" si="0"/>
        <v>#REF!</v>
      </c>
    </row>
    <row r="13" spans="1:7" ht="15.75" hidden="1">
      <c r="A13" s="114"/>
      <c r="B13" s="125"/>
      <c r="C13" s="130"/>
      <c r="D13" s="20"/>
      <c r="E13" s="20"/>
      <c r="F13" s="103" t="e">
        <f>F12/D12</f>
        <v>#REF!</v>
      </c>
      <c r="G13" s="115" t="e">
        <f t="shared" si="0"/>
        <v>#REF!</v>
      </c>
    </row>
    <row r="14" spans="1:7" ht="9.75" customHeight="1" hidden="1">
      <c r="A14" s="116"/>
      <c r="B14" s="126"/>
      <c r="C14" s="131"/>
      <c r="D14" s="104"/>
      <c r="E14" s="104"/>
      <c r="F14" s="105"/>
      <c r="G14" s="115" t="e">
        <f t="shared" si="0"/>
        <v>#DIV/0!</v>
      </c>
    </row>
    <row r="15" spans="1:7" ht="15.75">
      <c r="A15" s="114"/>
      <c r="B15" s="125"/>
      <c r="C15" s="129" t="s">
        <v>532</v>
      </c>
      <c r="D15" s="101" t="e">
        <f>'Credit &amp; Collection Management'!#REF!</f>
        <v>#REF!</v>
      </c>
      <c r="E15" s="101">
        <v>10000</v>
      </c>
      <c r="F15" s="102" t="e">
        <f>'Credit &amp; Collection Management'!#REF!</f>
        <v>#REF!</v>
      </c>
      <c r="G15" s="115" t="e">
        <f t="shared" si="0"/>
        <v>#REF!</v>
      </c>
    </row>
    <row r="16" spans="1:7" ht="15.75" hidden="1">
      <c r="A16" s="114"/>
      <c r="B16" s="125"/>
      <c r="C16" s="129" t="s">
        <v>1074</v>
      </c>
      <c r="D16" s="20"/>
      <c r="E16" s="20"/>
      <c r="F16" s="103" t="e">
        <f>F15/D15</f>
        <v>#REF!</v>
      </c>
      <c r="G16" s="115" t="e">
        <f t="shared" si="0"/>
        <v>#REF!</v>
      </c>
    </row>
    <row r="17" spans="1:7" ht="9.75" customHeight="1" hidden="1">
      <c r="A17" s="116"/>
      <c r="B17" s="126"/>
      <c r="C17" s="131"/>
      <c r="D17" s="104"/>
      <c r="E17" s="104"/>
      <c r="F17" s="105"/>
      <c r="G17" s="115" t="e">
        <f t="shared" si="0"/>
        <v>#DIV/0!</v>
      </c>
    </row>
    <row r="18" spans="1:7" ht="15.75">
      <c r="A18" s="114"/>
      <c r="B18" s="125"/>
      <c r="C18" s="129" t="s">
        <v>1231</v>
      </c>
      <c r="D18" s="101" t="e">
        <f>'Customer Management'!#REF!</f>
        <v>#REF!</v>
      </c>
      <c r="E18" s="101">
        <v>10000</v>
      </c>
      <c r="F18" s="102" t="e">
        <f>'Customer Management'!#REF!</f>
        <v>#REF!</v>
      </c>
      <c r="G18" s="115" t="e">
        <f t="shared" si="0"/>
        <v>#REF!</v>
      </c>
    </row>
    <row r="19" spans="1:7" ht="15.75" hidden="1">
      <c r="A19" s="114"/>
      <c r="B19" s="125"/>
      <c r="C19" s="130"/>
      <c r="D19" s="20"/>
      <c r="E19" s="20"/>
      <c r="F19" s="103" t="e">
        <f>F18/D18</f>
        <v>#REF!</v>
      </c>
      <c r="G19" s="115" t="e">
        <f t="shared" si="0"/>
        <v>#REF!</v>
      </c>
    </row>
    <row r="20" spans="1:7" ht="9.75" customHeight="1" hidden="1">
      <c r="A20" s="116"/>
      <c r="B20" s="126"/>
      <c r="C20" s="131"/>
      <c r="D20" s="104"/>
      <c r="E20" s="104"/>
      <c r="F20" s="105"/>
      <c r="G20" s="115" t="e">
        <f t="shared" si="0"/>
        <v>#DIV/0!</v>
      </c>
    </row>
    <row r="21" spans="1:7" ht="15.75">
      <c r="A21" s="114"/>
      <c r="B21" s="125"/>
      <c r="C21" s="129" t="s">
        <v>652</v>
      </c>
      <c r="D21" s="101" t="e">
        <f>'Customer Service and Care'!#REF!</f>
        <v>#REF!</v>
      </c>
      <c r="E21" s="101">
        <v>10000</v>
      </c>
      <c r="F21" s="102" t="e">
        <f>'Customer Service and Care'!#REF!</f>
        <v>#REF!</v>
      </c>
      <c r="G21" s="115" t="e">
        <f t="shared" si="0"/>
        <v>#REF!</v>
      </c>
    </row>
    <row r="22" spans="1:7" ht="15.75" hidden="1">
      <c r="A22" s="114"/>
      <c r="B22" s="125"/>
      <c r="C22" s="130"/>
      <c r="D22" s="20"/>
      <c r="E22" s="20"/>
      <c r="F22" s="103" t="e">
        <f>F21/D21</f>
        <v>#REF!</v>
      </c>
      <c r="G22" s="115" t="e">
        <f t="shared" si="0"/>
        <v>#REF!</v>
      </c>
    </row>
    <row r="23" spans="1:7" ht="9.75" customHeight="1" hidden="1">
      <c r="A23" s="116"/>
      <c r="B23" s="126"/>
      <c r="C23" s="131"/>
      <c r="D23" s="104"/>
      <c r="E23" s="104"/>
      <c r="F23" s="105"/>
      <c r="G23" s="115" t="e">
        <f t="shared" si="0"/>
        <v>#DIV/0!</v>
      </c>
    </row>
    <row r="24" spans="1:7" ht="15.75">
      <c r="A24" s="114"/>
      <c r="B24" s="125"/>
      <c r="C24" s="129" t="s">
        <v>1234</v>
      </c>
      <c r="D24" s="101" t="e">
        <f>'Financial Management'!#REF!</f>
        <v>#REF!</v>
      </c>
      <c r="E24" s="101">
        <v>10000</v>
      </c>
      <c r="F24" s="102" t="e">
        <f>'Financial Management'!#REF!</f>
        <v>#REF!</v>
      </c>
      <c r="G24" s="115" t="e">
        <f t="shared" si="0"/>
        <v>#REF!</v>
      </c>
    </row>
    <row r="25" spans="1:7" ht="15.75" hidden="1">
      <c r="A25" s="114"/>
      <c r="B25" s="125"/>
      <c r="C25" s="130"/>
      <c r="D25" s="20"/>
      <c r="E25" s="20"/>
      <c r="F25" s="103" t="e">
        <f>F24/D24</f>
        <v>#REF!</v>
      </c>
      <c r="G25" s="115" t="e">
        <f t="shared" si="0"/>
        <v>#REF!</v>
      </c>
    </row>
    <row r="26" spans="1:7" ht="9.75" customHeight="1" hidden="1">
      <c r="A26" s="116"/>
      <c r="B26" s="126"/>
      <c r="C26" s="131"/>
      <c r="D26" s="104"/>
      <c r="E26" s="104"/>
      <c r="F26" s="105"/>
      <c r="G26" s="115" t="e">
        <f t="shared" si="0"/>
        <v>#DIV/0!</v>
      </c>
    </row>
    <row r="27" spans="1:7" ht="15.75">
      <c r="A27" s="114"/>
      <c r="B27" s="125"/>
      <c r="C27" s="129" t="s">
        <v>1471</v>
      </c>
      <c r="D27" s="101" t="e">
        <f>'Inventory Management'!#REF!</f>
        <v>#REF!</v>
      </c>
      <c r="E27" s="101">
        <v>10000</v>
      </c>
      <c r="F27" s="102" t="e">
        <f>'Inventory Management'!#REF!</f>
        <v>#REF!</v>
      </c>
      <c r="G27" s="115" t="e">
        <f t="shared" si="0"/>
        <v>#REF!</v>
      </c>
    </row>
    <row r="28" spans="1:7" ht="15.75" hidden="1">
      <c r="A28" s="114"/>
      <c r="B28" s="125"/>
      <c r="C28" s="130"/>
      <c r="D28" s="20"/>
      <c r="E28" s="20"/>
      <c r="F28" s="103" t="e">
        <f>F27/D27</f>
        <v>#REF!</v>
      </c>
      <c r="G28" s="115" t="e">
        <f t="shared" si="0"/>
        <v>#REF!</v>
      </c>
    </row>
    <row r="29" spans="1:7" ht="9.75" customHeight="1" hidden="1">
      <c r="A29" s="116"/>
      <c r="B29" s="126"/>
      <c r="C29" s="131"/>
      <c r="D29" s="104"/>
      <c r="E29" s="104"/>
      <c r="F29" s="105"/>
      <c r="G29" s="115" t="e">
        <f t="shared" si="0"/>
        <v>#DIV/0!</v>
      </c>
    </row>
    <row r="30" spans="1:7" ht="15.75">
      <c r="A30" s="114"/>
      <c r="B30" s="125"/>
      <c r="C30" s="129" t="s">
        <v>561</v>
      </c>
      <c r="D30" s="101" t="e">
        <f>'Rates Management'!#REF!</f>
        <v>#REF!</v>
      </c>
      <c r="E30" s="101">
        <v>10000</v>
      </c>
      <c r="F30" s="102" t="e">
        <f>'Rates Management'!#REF!</f>
        <v>#REF!</v>
      </c>
      <c r="G30" s="115" t="e">
        <f t="shared" si="0"/>
        <v>#REF!</v>
      </c>
    </row>
    <row r="31" spans="1:7" ht="15.75" hidden="1">
      <c r="A31" s="114"/>
      <c r="B31" s="125"/>
      <c r="C31" s="130"/>
      <c r="D31" s="20"/>
      <c r="E31" s="20"/>
      <c r="F31" s="103" t="e">
        <f>F30/D30</f>
        <v>#REF!</v>
      </c>
      <c r="G31" s="115" t="e">
        <f t="shared" si="0"/>
        <v>#REF!</v>
      </c>
    </row>
    <row r="32" spans="1:7" ht="9.75" customHeight="1" hidden="1">
      <c r="A32" s="116"/>
      <c r="B32" s="126"/>
      <c r="C32" s="131"/>
      <c r="D32" s="104"/>
      <c r="E32" s="104"/>
      <c r="F32" s="105"/>
      <c r="G32" s="115" t="e">
        <f t="shared" si="0"/>
        <v>#DIV/0!</v>
      </c>
    </row>
    <row r="33" spans="1:7" ht="15.75">
      <c r="A33" s="114"/>
      <c r="B33" s="125"/>
      <c r="C33" s="129" t="s">
        <v>1232</v>
      </c>
      <c r="D33" s="101" t="e">
        <f>'Service Order Management'!#REF!</f>
        <v>#REF!</v>
      </c>
      <c r="E33" s="101">
        <v>10000</v>
      </c>
      <c r="F33" s="102" t="e">
        <f>'Service Order Management'!#REF!</f>
        <v>#REF!</v>
      </c>
      <c r="G33" s="115" t="e">
        <f t="shared" si="0"/>
        <v>#REF!</v>
      </c>
    </row>
    <row r="34" spans="1:7" ht="15.75" hidden="1">
      <c r="A34" s="114"/>
      <c r="B34" s="125"/>
      <c r="C34" s="129" t="s">
        <v>1074</v>
      </c>
      <c r="D34" s="20"/>
      <c r="E34" s="20"/>
      <c r="F34" s="103" t="e">
        <f>F33/D33</f>
        <v>#REF!</v>
      </c>
      <c r="G34" s="115" t="e">
        <f t="shared" si="0"/>
        <v>#REF!</v>
      </c>
    </row>
    <row r="35" spans="1:7" ht="9.75" customHeight="1" hidden="1">
      <c r="A35" s="116"/>
      <c r="B35" s="126"/>
      <c r="C35" s="131"/>
      <c r="D35" s="104"/>
      <c r="E35" s="104"/>
      <c r="F35" s="105"/>
      <c r="G35" s="115" t="e">
        <f t="shared" si="0"/>
        <v>#DIV/0!</v>
      </c>
    </row>
    <row r="36" spans="1:7" ht="15.75">
      <c r="A36" s="114"/>
      <c r="B36" s="125"/>
      <c r="C36" s="129" t="s">
        <v>828</v>
      </c>
      <c r="D36" s="101" t="e">
        <f>'Service Address Management'!#REF!</f>
        <v>#REF!</v>
      </c>
      <c r="E36" s="101">
        <v>10000</v>
      </c>
      <c r="F36" s="102" t="e">
        <f>'Service Address Management'!#REF!</f>
        <v>#REF!</v>
      </c>
      <c r="G36" s="115" t="e">
        <f t="shared" si="0"/>
        <v>#REF!</v>
      </c>
    </row>
    <row r="37" spans="1:7" ht="15.75" hidden="1">
      <c r="A37" s="114"/>
      <c r="B37" s="125"/>
      <c r="C37" s="129" t="s">
        <v>1074</v>
      </c>
      <c r="D37" s="20"/>
      <c r="E37" s="20"/>
      <c r="F37" s="103" t="e">
        <f>F36/D36</f>
        <v>#REF!</v>
      </c>
      <c r="G37" s="115" t="e">
        <f t="shared" si="0"/>
        <v>#REF!</v>
      </c>
    </row>
    <row r="38" spans="1:7" ht="9.75" customHeight="1" hidden="1">
      <c r="A38" s="116"/>
      <c r="B38" s="126"/>
      <c r="C38" s="131"/>
      <c r="D38" s="104"/>
      <c r="E38" s="104"/>
      <c r="F38" s="105"/>
      <c r="G38" s="115" t="e">
        <f t="shared" si="0"/>
        <v>#DIV/0!</v>
      </c>
    </row>
    <row r="39" spans="1:7" ht="15.75">
      <c r="A39" s="114"/>
      <c r="B39" s="125"/>
      <c r="C39" s="129" t="s">
        <v>1235</v>
      </c>
      <c r="D39" s="101" t="e">
        <f>'System Mechanics'!#REF!</f>
        <v>#REF!</v>
      </c>
      <c r="E39" s="101">
        <v>10000</v>
      </c>
      <c r="F39" s="102" t="e">
        <f>'System Mechanics'!#REF!</f>
        <v>#REF!</v>
      </c>
      <c r="G39" s="115" t="e">
        <f t="shared" si="0"/>
        <v>#REF!</v>
      </c>
    </row>
    <row r="40" spans="1:7" ht="15.75" hidden="1">
      <c r="A40" s="114"/>
      <c r="B40" s="125"/>
      <c r="C40" s="130"/>
      <c r="D40" s="20"/>
      <c r="E40" s="20"/>
      <c r="F40" s="103" t="e">
        <f>F39/D39</f>
        <v>#REF!</v>
      </c>
      <c r="G40" s="115" t="e">
        <f t="shared" si="0"/>
        <v>#REF!</v>
      </c>
    </row>
    <row r="41" spans="1:7" ht="9.75" customHeight="1" hidden="1">
      <c r="A41" s="116"/>
      <c r="B41" s="126"/>
      <c r="C41" s="131"/>
      <c r="D41" s="104"/>
      <c r="E41" s="104"/>
      <c r="F41" s="105"/>
      <c r="G41" s="115" t="e">
        <f t="shared" si="0"/>
        <v>#DIV/0!</v>
      </c>
    </row>
    <row r="42" spans="1:7" ht="15.75">
      <c r="A42" s="114"/>
      <c r="B42" s="125"/>
      <c r="C42" s="129" t="s">
        <v>1143</v>
      </c>
      <c r="D42" s="101" t="e">
        <f>'Technology Management'!#REF!</f>
        <v>#REF!</v>
      </c>
      <c r="E42" s="101">
        <v>10000</v>
      </c>
      <c r="F42" s="102" t="e">
        <f>'Technology Management'!#REF!</f>
        <v>#REF!</v>
      </c>
      <c r="G42" s="115" t="e">
        <f t="shared" si="0"/>
        <v>#REF!</v>
      </c>
    </row>
    <row r="43" spans="1:7" ht="15.75" hidden="1">
      <c r="A43" s="114"/>
      <c r="B43" s="125"/>
      <c r="C43" s="129" t="s">
        <v>1074</v>
      </c>
      <c r="D43" s="20"/>
      <c r="E43" s="20"/>
      <c r="F43" s="103" t="e">
        <f>F42/D42</f>
        <v>#REF!</v>
      </c>
      <c r="G43" s="115" t="e">
        <f t="shared" si="0"/>
        <v>#REF!</v>
      </c>
    </row>
    <row r="44" spans="1:7" ht="9.75" customHeight="1" hidden="1">
      <c r="A44" s="116"/>
      <c r="B44" s="126"/>
      <c r="C44" s="131"/>
      <c r="D44" s="104"/>
      <c r="E44" s="104"/>
      <c r="F44" s="105"/>
      <c r="G44" s="115" t="e">
        <f t="shared" si="0"/>
        <v>#DIV/0!</v>
      </c>
    </row>
    <row r="45" spans="1:7" ht="15.75">
      <c r="A45" s="114"/>
      <c r="B45" s="125"/>
      <c r="C45" s="129" t="s">
        <v>1119</v>
      </c>
      <c r="D45" s="101" t="e">
        <f>'Usage Management'!#REF!</f>
        <v>#REF!</v>
      </c>
      <c r="E45" s="101">
        <v>10000</v>
      </c>
      <c r="F45" s="102" t="e">
        <f>'Usage Management'!#REF!</f>
        <v>#REF!</v>
      </c>
      <c r="G45" s="115" t="e">
        <f t="shared" si="0"/>
        <v>#REF!</v>
      </c>
    </row>
    <row r="46" spans="1:7" ht="15.75" hidden="1">
      <c r="A46" s="114"/>
      <c r="B46" s="125"/>
      <c r="C46" s="132"/>
      <c r="D46" s="20"/>
      <c r="E46" s="20"/>
      <c r="F46" s="103" t="e">
        <f>F45/D45</f>
        <v>#REF!</v>
      </c>
      <c r="G46" s="115" t="e">
        <f t="shared" si="0"/>
        <v>#REF!</v>
      </c>
    </row>
    <row r="47" spans="1:7" ht="9.75" customHeight="1" hidden="1">
      <c r="A47" s="116"/>
      <c r="B47" s="126"/>
      <c r="C47" s="131"/>
      <c r="D47" s="104"/>
      <c r="E47" s="104"/>
      <c r="F47" s="105"/>
      <c r="G47" s="115" t="e">
        <f t="shared" si="0"/>
        <v>#DIV/0!</v>
      </c>
    </row>
    <row r="48" spans="1:7" ht="16.5" thickBot="1">
      <c r="A48" s="117"/>
      <c r="B48" s="127"/>
      <c r="C48" s="133" t="s">
        <v>113</v>
      </c>
      <c r="D48" s="118" t="e">
        <f>'Vendor Profile'!#REF!</f>
        <v>#REF!</v>
      </c>
      <c r="E48" s="118">
        <v>10000</v>
      </c>
      <c r="F48" s="119" t="e">
        <f>'Vendor Profile'!#REF!</f>
        <v>#REF!</v>
      </c>
      <c r="G48" s="120" t="e">
        <f t="shared" si="0"/>
        <v>#REF!</v>
      </c>
    </row>
    <row r="49" spans="1:7" ht="16.5" hidden="1" thickBot="1">
      <c r="A49" s="51"/>
      <c r="B49" s="51"/>
      <c r="C49" s="64"/>
      <c r="D49" s="56"/>
      <c r="E49" s="56"/>
      <c r="F49" s="57" t="e">
        <f>F48/D48</f>
        <v>#REF!</v>
      </c>
      <c r="G49" s="57"/>
    </row>
    <row r="50" spans="1:7" ht="9.75" customHeight="1" hidden="1">
      <c r="A50" s="58"/>
      <c r="B50" s="58"/>
      <c r="C50" s="59"/>
      <c r="D50" s="60"/>
      <c r="E50" s="60"/>
      <c r="F50" s="61"/>
      <c r="G50" s="62"/>
    </row>
    <row r="51" spans="1:3" ht="15.75">
      <c r="A51" s="51"/>
      <c r="B51" s="51"/>
      <c r="C51" s="45"/>
    </row>
    <row r="52" spans="1:3" ht="15.75">
      <c r="A52" s="51"/>
      <c r="B52" s="51"/>
      <c r="C52" s="45"/>
    </row>
    <row r="53" spans="1:3" ht="15.75">
      <c r="A53" s="51"/>
      <c r="B53" s="51"/>
      <c r="C53" s="45"/>
    </row>
    <row r="54" spans="1:3" ht="15.75">
      <c r="A54" s="51"/>
      <c r="B54" s="51"/>
      <c r="C54" s="45"/>
    </row>
    <row r="55" spans="1:3" ht="15.75">
      <c r="A55" s="51"/>
      <c r="B55" s="51"/>
      <c r="C55" s="45"/>
    </row>
    <row r="56" spans="1:3" ht="15.75">
      <c r="A56" s="51"/>
      <c r="B56" s="51"/>
      <c r="C56" s="45"/>
    </row>
    <row r="57" spans="1:3" ht="15.75">
      <c r="A57" s="51"/>
      <c r="B57" s="51"/>
      <c r="C57" s="45"/>
    </row>
    <row r="58" spans="1:3" ht="15.75">
      <c r="A58" s="51"/>
      <c r="B58" s="51"/>
      <c r="C58" s="45"/>
    </row>
    <row r="59" spans="1:3" ht="15.75">
      <c r="A59" s="51"/>
      <c r="B59" s="51"/>
      <c r="C59" s="45"/>
    </row>
    <row r="60" spans="1:3" ht="15.75">
      <c r="A60" s="51"/>
      <c r="B60" s="51"/>
      <c r="C60" s="45"/>
    </row>
    <row r="61" spans="1:3" ht="15.75">
      <c r="A61" s="51"/>
      <c r="B61" s="51"/>
      <c r="C61" s="45"/>
    </row>
    <row r="62" spans="1:3" ht="15.75">
      <c r="A62" s="51"/>
      <c r="B62" s="51"/>
      <c r="C62" s="45"/>
    </row>
    <row r="63" spans="1:3" ht="15.75">
      <c r="A63" s="51"/>
      <c r="B63" s="51"/>
      <c r="C63" s="45"/>
    </row>
    <row r="64" spans="1:3" ht="15.75">
      <c r="A64" s="51"/>
      <c r="B64" s="51"/>
      <c r="C64" s="45"/>
    </row>
    <row r="65" spans="1:3" ht="15.75">
      <c r="A65" s="51"/>
      <c r="B65" s="51"/>
      <c r="C65" s="45"/>
    </row>
    <row r="66" spans="1:3" ht="15.75">
      <c r="A66" s="51"/>
      <c r="B66" s="51"/>
      <c r="C66" s="45"/>
    </row>
    <row r="67" spans="1:3" ht="15.75">
      <c r="A67" s="51"/>
      <c r="B67" s="51"/>
      <c r="C67" s="45"/>
    </row>
    <row r="68" spans="1:3" ht="15.75">
      <c r="A68" s="51"/>
      <c r="B68" s="51"/>
      <c r="C68" s="45"/>
    </row>
    <row r="69" spans="1:4" ht="15.75">
      <c r="A69" s="51"/>
      <c r="B69" s="51"/>
      <c r="C69" s="45"/>
      <c r="D69" s="45" t="s">
        <v>1147</v>
      </c>
    </row>
    <row r="70" spans="1:3" ht="15.75">
      <c r="A70" s="51"/>
      <c r="B70" s="51"/>
      <c r="C70" s="45"/>
    </row>
    <row r="71" spans="1:3" ht="15.75">
      <c r="A71" s="51"/>
      <c r="B71" s="51"/>
      <c r="C71" s="45"/>
    </row>
    <row r="72" spans="1:3" ht="15.75">
      <c r="A72" s="51"/>
      <c r="B72" s="51"/>
      <c r="C72" s="45"/>
    </row>
    <row r="73" spans="1:3" ht="15.75">
      <c r="A73" s="51"/>
      <c r="B73" s="51"/>
      <c r="C73" s="45"/>
    </row>
    <row r="74" spans="1:3" ht="15.75">
      <c r="A74" s="51"/>
      <c r="B74" s="51"/>
      <c r="C74" s="45"/>
    </row>
    <row r="75" spans="1:3" ht="15.75">
      <c r="A75" s="51"/>
      <c r="B75" s="51"/>
      <c r="C75" s="45"/>
    </row>
    <row r="76" spans="1:2" ht="15.75">
      <c r="A76" s="51"/>
      <c r="B76" s="51"/>
    </row>
    <row r="77" spans="1:2" ht="15.75">
      <c r="A77" s="51"/>
      <c r="B77" s="51"/>
    </row>
    <row r="78" spans="1:2" ht="15.75">
      <c r="A78" s="51"/>
      <c r="B78" s="51"/>
    </row>
    <row r="79" spans="1:2" ht="15.75">
      <c r="A79" s="51"/>
      <c r="B79" s="51"/>
    </row>
    <row r="80" spans="1:2" ht="15.75">
      <c r="A80" s="51"/>
      <c r="B80" s="51"/>
    </row>
    <row r="81" spans="1:2" ht="15.75">
      <c r="A81" s="51"/>
      <c r="B81" s="51"/>
    </row>
    <row r="82" spans="1:2" ht="15.75">
      <c r="A82" s="51"/>
      <c r="B82" s="51"/>
    </row>
    <row r="83" spans="1:2" ht="15.75">
      <c r="A83" s="51"/>
      <c r="B83" s="51"/>
    </row>
    <row r="84" spans="1:2" ht="15.75">
      <c r="A84" s="51"/>
      <c r="B84" s="51"/>
    </row>
    <row r="85" spans="1:2" ht="15.75">
      <c r="A85" s="51"/>
      <c r="B85" s="51"/>
    </row>
    <row r="86" spans="1:2" ht="15.75">
      <c r="A86" s="51"/>
      <c r="B86" s="51"/>
    </row>
    <row r="87" spans="1:2" ht="15.75">
      <c r="A87" s="51"/>
      <c r="B87" s="51"/>
    </row>
    <row r="88" spans="1:2" ht="15.75">
      <c r="A88" s="51"/>
      <c r="B88" s="51"/>
    </row>
    <row r="89" spans="1:2" ht="15.75">
      <c r="A89" s="51"/>
      <c r="B89" s="51"/>
    </row>
    <row r="90" spans="1:2" ht="15.75">
      <c r="A90" s="51"/>
      <c r="B90" s="51"/>
    </row>
    <row r="91" spans="1:2" ht="15.75">
      <c r="A91" s="51"/>
      <c r="B91" s="51"/>
    </row>
    <row r="92" spans="1:2" ht="15.75">
      <c r="A92" s="51"/>
      <c r="B92" s="51"/>
    </row>
    <row r="93" spans="1:2" ht="15.75">
      <c r="A93" s="51"/>
      <c r="B93" s="51"/>
    </row>
    <row r="94" spans="1:2" ht="15.75">
      <c r="A94" s="51"/>
      <c r="B94" s="51"/>
    </row>
    <row r="95" spans="1:2" ht="15.75">
      <c r="A95" s="51"/>
      <c r="B95" s="51"/>
    </row>
    <row r="96" spans="1:2" ht="15.75">
      <c r="A96" s="51"/>
      <c r="B96" s="51"/>
    </row>
    <row r="97" spans="1:2" ht="15.75">
      <c r="A97" s="51"/>
      <c r="B97" s="51"/>
    </row>
    <row r="98" spans="1:2" ht="15.75">
      <c r="A98" s="51"/>
      <c r="B98" s="51"/>
    </row>
    <row r="99" spans="1:2" ht="15.75">
      <c r="A99" s="51"/>
      <c r="B99" s="51"/>
    </row>
    <row r="100" spans="1:2" ht="15.75">
      <c r="A100" s="51"/>
      <c r="B100" s="51"/>
    </row>
    <row r="101" spans="1:4" ht="15.75">
      <c r="A101" s="51"/>
      <c r="B101" s="51"/>
      <c r="D101" s="146" t="s">
        <v>1146</v>
      </c>
    </row>
    <row r="102" spans="1:4" ht="15.75">
      <c r="A102" s="51"/>
      <c r="B102" s="51"/>
      <c r="D102" s="146" t="s">
        <v>1148</v>
      </c>
    </row>
    <row r="103" spans="1:2" ht="15.75">
      <c r="A103" s="51"/>
      <c r="B103" s="51"/>
    </row>
    <row r="104" spans="1:2" ht="15.75">
      <c r="A104" s="51"/>
      <c r="B104" s="51"/>
    </row>
    <row r="105" spans="1:2" ht="15.75">
      <c r="A105" s="51"/>
      <c r="B105" s="51"/>
    </row>
    <row r="106" spans="1:2" ht="15.75">
      <c r="A106" s="51"/>
      <c r="B106" s="51"/>
    </row>
    <row r="107" spans="1:2" ht="15.75">
      <c r="A107" s="51"/>
      <c r="B107" s="51"/>
    </row>
    <row r="108" spans="1:2" ht="15.75">
      <c r="A108" s="51"/>
      <c r="B108" s="51"/>
    </row>
    <row r="109" spans="1:2" ht="15.75">
      <c r="A109" s="51"/>
      <c r="B109" s="51"/>
    </row>
    <row r="110" spans="1:2" ht="15.75">
      <c r="A110" s="51"/>
      <c r="B110" s="51"/>
    </row>
    <row r="111" spans="1:2" ht="15.75">
      <c r="A111" s="51"/>
      <c r="B111" s="51"/>
    </row>
    <row r="112" spans="1:2" ht="15.75">
      <c r="A112" s="51"/>
      <c r="B112" s="51"/>
    </row>
    <row r="113" spans="1:2" ht="15.75">
      <c r="A113" s="51"/>
      <c r="B113" s="51"/>
    </row>
    <row r="114" spans="1:2" ht="15.75">
      <c r="A114" s="51"/>
      <c r="B114" s="51"/>
    </row>
    <row r="115" spans="1:2" ht="15.75">
      <c r="A115" s="51"/>
      <c r="B115" s="51"/>
    </row>
    <row r="116" spans="1:2" ht="15.75">
      <c r="A116" s="51"/>
      <c r="B116" s="51"/>
    </row>
    <row r="117" spans="1:2" ht="15.75">
      <c r="A117" s="51"/>
      <c r="B117" s="51"/>
    </row>
    <row r="118" spans="1:2" ht="15.75">
      <c r="A118" s="51"/>
      <c r="B118" s="51"/>
    </row>
    <row r="119" spans="1:2" ht="15.75">
      <c r="A119" s="51"/>
      <c r="B119" s="51"/>
    </row>
    <row r="120" spans="1:2" ht="15.75">
      <c r="A120" s="51"/>
      <c r="B120" s="51"/>
    </row>
    <row r="121" spans="1:2" ht="15.75">
      <c r="A121" s="51"/>
      <c r="B121" s="51"/>
    </row>
    <row r="122" spans="1:2" ht="15.75">
      <c r="A122" s="51"/>
      <c r="B122" s="51"/>
    </row>
    <row r="123" spans="1:2" ht="15.75">
      <c r="A123" s="51"/>
      <c r="B123" s="51"/>
    </row>
    <row r="124" spans="1:2" ht="15.75">
      <c r="A124" s="51"/>
      <c r="B124" s="51"/>
    </row>
    <row r="125" spans="1:2" ht="15.75">
      <c r="A125" s="51"/>
      <c r="B125" s="51"/>
    </row>
    <row r="126" spans="1:2" ht="15.75">
      <c r="A126" s="51"/>
      <c r="B126" s="51"/>
    </row>
    <row r="127" spans="1:2" ht="15.75">
      <c r="A127" s="51"/>
      <c r="B127" s="51"/>
    </row>
    <row r="128" spans="1:2" ht="15.75">
      <c r="A128" s="51"/>
      <c r="B128" s="51"/>
    </row>
    <row r="129" spans="1:2" ht="15.75">
      <c r="A129" s="51"/>
      <c r="B129" s="51"/>
    </row>
    <row r="130" spans="1:2" ht="15.75">
      <c r="A130" s="51"/>
      <c r="B130" s="51"/>
    </row>
    <row r="131" spans="1:2" ht="15.75">
      <c r="A131" s="51"/>
      <c r="B131" s="51"/>
    </row>
    <row r="132" spans="1:2" ht="15.75">
      <c r="A132" s="51"/>
      <c r="B132" s="51"/>
    </row>
    <row r="133" spans="1:2" ht="15.75">
      <c r="A133" s="51"/>
      <c r="B133" s="51"/>
    </row>
    <row r="134" spans="1:2" ht="15.75">
      <c r="A134" s="51"/>
      <c r="B134" s="51"/>
    </row>
    <row r="135" spans="1:2" ht="15.75">
      <c r="A135" s="51"/>
      <c r="B135" s="51"/>
    </row>
    <row r="136" spans="1:2" ht="15.75">
      <c r="A136" s="51"/>
      <c r="B136" s="51"/>
    </row>
    <row r="137" spans="1:2" ht="15.75">
      <c r="A137" s="51"/>
      <c r="B137" s="51"/>
    </row>
    <row r="138" spans="1:2" ht="15.75">
      <c r="A138" s="51"/>
      <c r="B138" s="51"/>
    </row>
    <row r="139" spans="1:2" ht="15.75">
      <c r="A139" s="51"/>
      <c r="B139" s="51"/>
    </row>
    <row r="140" spans="1:2" ht="15.75">
      <c r="A140" s="51"/>
      <c r="B140" s="51"/>
    </row>
    <row r="141" spans="1:2" ht="15.75">
      <c r="A141" s="51"/>
      <c r="B141" s="51"/>
    </row>
    <row r="142" spans="1:2" ht="15.75">
      <c r="A142" s="51"/>
      <c r="B142" s="51"/>
    </row>
    <row r="143" spans="1:2" ht="15.75">
      <c r="A143" s="51"/>
      <c r="B143" s="51"/>
    </row>
    <row r="144" spans="1:2" ht="15.75">
      <c r="A144" s="51"/>
      <c r="B144" s="51"/>
    </row>
    <row r="145" spans="1:2" ht="15.75">
      <c r="A145" s="51"/>
      <c r="B145" s="51"/>
    </row>
    <row r="146" spans="1:2" ht="15.75">
      <c r="A146" s="51"/>
      <c r="B146" s="51"/>
    </row>
    <row r="147" spans="1:2" ht="15.75">
      <c r="A147" s="51"/>
      <c r="B147" s="51"/>
    </row>
    <row r="148" spans="1:2" ht="15.75">
      <c r="A148" s="51"/>
      <c r="B148" s="51"/>
    </row>
    <row r="149" spans="1:2" ht="15.75">
      <c r="A149" s="51"/>
      <c r="B149" s="51"/>
    </row>
    <row r="150" spans="1:2" ht="15.75">
      <c r="A150" s="51"/>
      <c r="B150" s="51"/>
    </row>
    <row r="151" spans="1:2" ht="15.75">
      <c r="A151" s="51"/>
      <c r="B151" s="51"/>
    </row>
    <row r="152" spans="1:2" ht="15.75">
      <c r="A152" s="51"/>
      <c r="B152" s="51"/>
    </row>
    <row r="153" spans="1:2" ht="15.75">
      <c r="A153" s="51"/>
      <c r="B153" s="51"/>
    </row>
    <row r="154" spans="1:2" ht="15.75">
      <c r="A154" s="51"/>
      <c r="B154" s="51"/>
    </row>
    <row r="155" spans="1:2" ht="15.75">
      <c r="A155" s="51"/>
      <c r="B155" s="51"/>
    </row>
    <row r="156" spans="1:2" ht="15.75">
      <c r="A156" s="51"/>
      <c r="B156" s="51"/>
    </row>
    <row r="157" spans="1:2" ht="15.75">
      <c r="A157" s="51"/>
      <c r="B157" s="51"/>
    </row>
    <row r="158" spans="1:2" ht="15.75">
      <c r="A158" s="51"/>
      <c r="B158" s="51"/>
    </row>
    <row r="159" spans="1:2" ht="15.75">
      <c r="A159" s="51"/>
      <c r="B159" s="51"/>
    </row>
    <row r="160" spans="1:2" ht="15.75">
      <c r="A160" s="51"/>
      <c r="B160" s="51"/>
    </row>
    <row r="161" spans="1:2" ht="15.75">
      <c r="A161" s="51"/>
      <c r="B161" s="51"/>
    </row>
    <row r="162" spans="1:2" ht="15.75">
      <c r="A162" s="51"/>
      <c r="B162" s="51"/>
    </row>
    <row r="163" spans="1:2" ht="15.75">
      <c r="A163" s="51"/>
      <c r="B163" s="51"/>
    </row>
    <row r="164" spans="1:2" ht="15.75">
      <c r="A164" s="51"/>
      <c r="B164" s="51"/>
    </row>
    <row r="165" spans="1:2" ht="15.75">
      <c r="A165" s="51"/>
      <c r="B165" s="51"/>
    </row>
    <row r="166" spans="1:2" ht="15.75">
      <c r="A166" s="51"/>
      <c r="B166" s="51"/>
    </row>
    <row r="167" spans="1:2" ht="15.75">
      <c r="A167" s="51"/>
      <c r="B167" s="51"/>
    </row>
    <row r="168" spans="1:2" ht="15.75">
      <c r="A168" s="51"/>
      <c r="B168" s="51"/>
    </row>
    <row r="169" spans="1:2" ht="15.75">
      <c r="A169" s="51"/>
      <c r="B169" s="51"/>
    </row>
    <row r="170" spans="1:2" ht="15.75">
      <c r="A170" s="51"/>
      <c r="B170" s="51"/>
    </row>
    <row r="171" spans="1:2" ht="15.75">
      <c r="A171" s="51"/>
      <c r="B171" s="51"/>
    </row>
    <row r="172" spans="1:2" ht="15.75">
      <c r="A172" s="51"/>
      <c r="B172" s="51"/>
    </row>
    <row r="173" spans="1:2" ht="15.75">
      <c r="A173" s="51"/>
      <c r="B173" s="51"/>
    </row>
    <row r="174" spans="1:2" ht="15.75">
      <c r="A174" s="51"/>
      <c r="B174" s="51"/>
    </row>
    <row r="175" spans="1:2" ht="15.75">
      <c r="A175" s="51"/>
      <c r="B175" s="51"/>
    </row>
    <row r="176" spans="1:2" ht="15.75">
      <c r="A176" s="51"/>
      <c r="B176" s="51"/>
    </row>
    <row r="177" spans="1:2" ht="15.75">
      <c r="A177" s="51"/>
      <c r="B177" s="51"/>
    </row>
    <row r="178" spans="1:2" ht="15.75">
      <c r="A178" s="51"/>
      <c r="B178" s="51"/>
    </row>
    <row r="179" spans="1:2" ht="15.75">
      <c r="A179" s="51"/>
      <c r="B179" s="51"/>
    </row>
    <row r="259" ht="14.25">
      <c r="D259" s="45" t="s">
        <v>1149</v>
      </c>
    </row>
  </sheetData>
  <printOptions horizontalCentered="1"/>
  <pageMargins left="0.25" right="0.25" top="1" bottom="1" header="0.5" footer="0.5"/>
  <pageSetup horizontalDpi="300" verticalDpi="300" orientation="landscape" r:id="rId1"/>
  <headerFooter alignWithMargins="0">
    <oddFooter>&amp;LTMG Consulting, Inc Confidential&amp;CPage &amp;P&amp;R&amp;D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267"/>
  <sheetViews>
    <sheetView workbookViewId="0" topLeftCell="B1">
      <pane ySplit="5" topLeftCell="BM6" activePane="bottomLeft" state="frozen"/>
      <selection pane="topLeft" activeCell="A1" sqref="A1"/>
      <selection pane="bottomLeft" activeCell="E8" sqref="E8"/>
    </sheetView>
  </sheetViews>
  <sheetFormatPr defaultColWidth="9.140625" defaultRowHeight="12.75"/>
  <cols>
    <col min="1" max="1" width="10.28125" style="223" customWidth="1"/>
    <col min="2" max="2" width="66.57421875" style="224" customWidth="1"/>
    <col min="3" max="4" width="13.57421875" style="209" customWidth="1"/>
    <col min="5" max="5" width="29.8515625" style="209" customWidth="1"/>
    <col min="6" max="16384" width="9.140625" style="1" customWidth="1"/>
  </cols>
  <sheetData>
    <row r="1" spans="1:6" ht="24" customHeight="1">
      <c r="A1" s="210" t="s">
        <v>565</v>
      </c>
      <c r="B1" s="211" t="s">
        <v>778</v>
      </c>
      <c r="C1" s="157" t="s">
        <v>1409</v>
      </c>
      <c r="D1" s="157"/>
      <c r="E1" s="157" t="s">
        <v>1409</v>
      </c>
      <c r="F1" s="1" t="s">
        <v>1409</v>
      </c>
    </row>
    <row r="2" spans="1:5" ht="25.5" customHeight="1">
      <c r="A2" s="212" t="s">
        <v>1409</v>
      </c>
      <c r="B2" s="213" t="str">
        <f>+Cover!B8</f>
        <v>Bidder Name</v>
      </c>
      <c r="C2" s="158" t="s">
        <v>1409</v>
      </c>
      <c r="D2" s="158"/>
      <c r="E2" s="158" t="s">
        <v>1409</v>
      </c>
    </row>
    <row r="3" spans="1:5" ht="18">
      <c r="A3" s="214" t="s">
        <v>1408</v>
      </c>
      <c r="B3" s="150"/>
      <c r="C3" s="149"/>
      <c r="D3" s="149"/>
      <c r="E3" s="150"/>
    </row>
    <row r="4" spans="1:5" s="3" customFormat="1" ht="12">
      <c r="A4" s="215" t="s">
        <v>296</v>
      </c>
      <c r="B4" s="216"/>
      <c r="C4" s="151"/>
      <c r="D4" s="151"/>
      <c r="E4" s="151"/>
    </row>
    <row r="5" spans="1:7" s="14" customFormat="1" ht="27" customHeight="1">
      <c r="A5" s="148" t="s">
        <v>458</v>
      </c>
      <c r="B5" s="148" t="s">
        <v>75</v>
      </c>
      <c r="C5" s="148" t="s">
        <v>1747</v>
      </c>
      <c r="D5" s="148" t="s">
        <v>1560</v>
      </c>
      <c r="E5" s="148" t="s">
        <v>1114</v>
      </c>
      <c r="G5" s="15"/>
    </row>
    <row r="6" spans="1:7" s="4" customFormat="1" ht="15.75">
      <c r="A6" s="217"/>
      <c r="B6" s="191" t="s">
        <v>463</v>
      </c>
      <c r="C6" s="190"/>
      <c r="D6" s="190"/>
      <c r="E6" s="191"/>
      <c r="G6" s="5"/>
    </row>
    <row r="7" spans="1:7" s="4" customFormat="1" ht="15">
      <c r="A7" s="218"/>
      <c r="B7" s="193" t="s">
        <v>1410</v>
      </c>
      <c r="C7" s="192"/>
      <c r="D7" s="192"/>
      <c r="E7" s="193"/>
      <c r="G7" s="5"/>
    </row>
    <row r="8" spans="1:6" ht="14.25">
      <c r="A8" s="194">
        <v>1</v>
      </c>
      <c r="B8" s="219" t="s">
        <v>1411</v>
      </c>
      <c r="C8" s="25">
        <v>0</v>
      </c>
      <c r="D8" s="25"/>
      <c r="E8" s="479"/>
      <c r="F8" s="1" t="s">
        <v>1409</v>
      </c>
    </row>
    <row r="9" spans="1:5" s="196" customFormat="1" ht="14.25">
      <c r="A9" s="194">
        <f>A8+1</f>
        <v>2</v>
      </c>
      <c r="B9" s="219" t="s">
        <v>76</v>
      </c>
      <c r="C9" s="25">
        <v>0</v>
      </c>
      <c r="D9" s="25"/>
      <c r="E9" s="298"/>
    </row>
    <row r="10" spans="1:5" s="196" customFormat="1" ht="14.25">
      <c r="A10" s="194">
        <f>A9+1</f>
        <v>3</v>
      </c>
      <c r="B10" s="219" t="s">
        <v>77</v>
      </c>
      <c r="C10" s="25">
        <v>0</v>
      </c>
      <c r="D10" s="25"/>
      <c r="E10" s="479"/>
    </row>
    <row r="11" spans="1:5" s="196" customFormat="1" ht="14.25">
      <c r="A11" s="194">
        <f aca="true" t="shared" si="0" ref="A11:A41">A10+1</f>
        <v>4</v>
      </c>
      <c r="B11" s="219" t="s">
        <v>1196</v>
      </c>
      <c r="C11" s="25">
        <v>0</v>
      </c>
      <c r="D11" s="25"/>
      <c r="E11" s="479"/>
    </row>
    <row r="12" spans="1:5" s="196" customFormat="1" ht="14.25">
      <c r="A12" s="194">
        <f t="shared" si="0"/>
        <v>5</v>
      </c>
      <c r="B12" s="219" t="s">
        <v>755</v>
      </c>
      <c r="C12" s="25">
        <v>0</v>
      </c>
      <c r="D12" s="25"/>
      <c r="E12" s="479"/>
    </row>
    <row r="13" spans="1:5" s="196" customFormat="1" ht="14.25">
      <c r="A13" s="194">
        <f t="shared" si="0"/>
        <v>6</v>
      </c>
      <c r="B13" s="219" t="s">
        <v>756</v>
      </c>
      <c r="C13" s="25">
        <v>0</v>
      </c>
      <c r="D13" s="25"/>
      <c r="E13" s="479"/>
    </row>
    <row r="14" spans="1:5" s="196" customFormat="1" ht="14.25">
      <c r="A14" s="194">
        <f t="shared" si="0"/>
        <v>7</v>
      </c>
      <c r="B14" s="219" t="s">
        <v>757</v>
      </c>
      <c r="C14" s="25">
        <v>0</v>
      </c>
      <c r="D14" s="25"/>
      <c r="E14" s="479"/>
    </row>
    <row r="15" spans="1:5" s="196" customFormat="1" ht="14.25">
      <c r="A15" s="194">
        <f t="shared" si="0"/>
        <v>8</v>
      </c>
      <c r="B15" s="219" t="s">
        <v>758</v>
      </c>
      <c r="C15" s="25">
        <v>0</v>
      </c>
      <c r="D15" s="25"/>
      <c r="E15" s="479"/>
    </row>
    <row r="16" spans="1:5" s="196" customFormat="1" ht="14.25">
      <c r="A16" s="194">
        <f t="shared" si="0"/>
        <v>9</v>
      </c>
      <c r="B16" s="219" t="s">
        <v>759</v>
      </c>
      <c r="C16" s="25">
        <v>0</v>
      </c>
      <c r="D16" s="25"/>
      <c r="E16" s="479"/>
    </row>
    <row r="17" spans="1:5" s="196" customFormat="1" ht="14.25">
      <c r="A17" s="194">
        <f t="shared" si="0"/>
        <v>10</v>
      </c>
      <c r="B17" s="219" t="s">
        <v>1876</v>
      </c>
      <c r="C17" s="25">
        <v>0</v>
      </c>
      <c r="D17" s="25"/>
      <c r="E17" s="479"/>
    </row>
    <row r="18" spans="1:5" s="196" customFormat="1" ht="28.5">
      <c r="A18" s="194">
        <f t="shared" si="0"/>
        <v>11</v>
      </c>
      <c r="B18" s="219" t="s">
        <v>711</v>
      </c>
      <c r="C18" s="25">
        <v>0</v>
      </c>
      <c r="D18" s="25"/>
      <c r="E18" s="479"/>
    </row>
    <row r="19" spans="1:5" s="196" customFormat="1" ht="14.25">
      <c r="A19" s="194">
        <f t="shared" si="0"/>
        <v>12</v>
      </c>
      <c r="B19" s="219" t="s">
        <v>760</v>
      </c>
      <c r="C19" s="25">
        <v>0</v>
      </c>
      <c r="D19" s="25"/>
      <c r="E19" s="479"/>
    </row>
    <row r="20" spans="1:5" s="196" customFormat="1" ht="14.25">
      <c r="A20" s="194">
        <f t="shared" si="0"/>
        <v>13</v>
      </c>
      <c r="B20" s="219" t="s">
        <v>761</v>
      </c>
      <c r="C20" s="25">
        <v>0</v>
      </c>
      <c r="D20" s="25"/>
      <c r="E20" s="298"/>
    </row>
    <row r="21" spans="1:5" s="196" customFormat="1" ht="14.25">
      <c r="A21" s="194">
        <f t="shared" si="0"/>
        <v>14</v>
      </c>
      <c r="B21" s="219" t="s">
        <v>1197</v>
      </c>
      <c r="C21" s="25">
        <v>0</v>
      </c>
      <c r="D21" s="25"/>
      <c r="E21" s="479"/>
    </row>
    <row r="22" spans="1:5" s="196" customFormat="1" ht="14.25">
      <c r="A22" s="194">
        <f t="shared" si="0"/>
        <v>15</v>
      </c>
      <c r="B22" s="219" t="s">
        <v>762</v>
      </c>
      <c r="C22" s="25">
        <v>0</v>
      </c>
      <c r="D22" s="25"/>
      <c r="E22" s="479"/>
    </row>
    <row r="23" spans="1:5" s="196" customFormat="1" ht="14.25">
      <c r="A23" s="194">
        <f t="shared" si="0"/>
        <v>16</v>
      </c>
      <c r="B23" s="219" t="s">
        <v>1371</v>
      </c>
      <c r="C23" s="25">
        <v>0</v>
      </c>
      <c r="D23" s="25"/>
      <c r="E23" s="298"/>
    </row>
    <row r="24" spans="1:5" s="196" customFormat="1" ht="28.5">
      <c r="A24" s="194">
        <f t="shared" si="0"/>
        <v>17</v>
      </c>
      <c r="B24" s="219" t="s">
        <v>712</v>
      </c>
      <c r="C24" s="25">
        <v>0</v>
      </c>
      <c r="D24" s="25"/>
      <c r="E24" s="479"/>
    </row>
    <row r="25" spans="1:5" s="196" customFormat="1" ht="14.25">
      <c r="A25" s="194">
        <f t="shared" si="0"/>
        <v>18</v>
      </c>
      <c r="B25" s="219" t="s">
        <v>1372</v>
      </c>
      <c r="C25" s="25">
        <v>0</v>
      </c>
      <c r="D25" s="25"/>
      <c r="E25" s="479"/>
    </row>
    <row r="26" spans="1:5" s="196" customFormat="1" ht="28.5">
      <c r="A26" s="194">
        <f t="shared" si="0"/>
        <v>19</v>
      </c>
      <c r="B26" s="219" t="s">
        <v>1115</v>
      </c>
      <c r="C26" s="25">
        <v>0</v>
      </c>
      <c r="D26" s="25"/>
      <c r="E26" s="479"/>
    </row>
    <row r="27" spans="1:7" s="4" customFormat="1" ht="15">
      <c r="A27" s="218"/>
      <c r="B27" s="193" t="s">
        <v>1412</v>
      </c>
      <c r="C27" s="29"/>
      <c r="D27" s="29"/>
      <c r="E27" s="26"/>
      <c r="G27" s="5"/>
    </row>
    <row r="28" spans="1:5" s="196" customFormat="1" ht="28.5">
      <c r="A28" s="194">
        <f>A26+1</f>
        <v>20</v>
      </c>
      <c r="B28" s="219" t="s">
        <v>713</v>
      </c>
      <c r="C28" s="25">
        <v>0</v>
      </c>
      <c r="D28" s="25"/>
      <c r="E28" s="479"/>
    </row>
    <row r="29" spans="1:5" s="196" customFormat="1" ht="28.5">
      <c r="A29" s="194">
        <f>A28+1</f>
        <v>21</v>
      </c>
      <c r="B29" s="219" t="s">
        <v>1373</v>
      </c>
      <c r="C29" s="25">
        <v>0</v>
      </c>
      <c r="D29" s="25"/>
      <c r="E29" s="298"/>
    </row>
    <row r="30" spans="1:5" s="196" customFormat="1" ht="28.5">
      <c r="A30" s="194">
        <f t="shared" si="0"/>
        <v>22</v>
      </c>
      <c r="B30" s="219" t="s">
        <v>1374</v>
      </c>
      <c r="C30" s="25">
        <v>0</v>
      </c>
      <c r="D30" s="25"/>
      <c r="E30" s="479"/>
    </row>
    <row r="31" spans="1:5" s="196" customFormat="1" ht="28.5">
      <c r="A31" s="194">
        <f t="shared" si="0"/>
        <v>23</v>
      </c>
      <c r="B31" s="219" t="s">
        <v>1375</v>
      </c>
      <c r="C31" s="25">
        <v>0</v>
      </c>
      <c r="D31" s="25"/>
      <c r="E31" s="479"/>
    </row>
    <row r="32" spans="1:5" s="196" customFormat="1" ht="42.75">
      <c r="A32" s="194">
        <f t="shared" si="0"/>
        <v>24</v>
      </c>
      <c r="B32" s="219" t="s">
        <v>1500</v>
      </c>
      <c r="C32" s="25">
        <v>0</v>
      </c>
      <c r="D32" s="25"/>
      <c r="E32" s="479"/>
    </row>
    <row r="33" spans="1:5" s="196" customFormat="1" ht="28.5">
      <c r="A33" s="194">
        <f t="shared" si="0"/>
        <v>25</v>
      </c>
      <c r="B33" s="219" t="s">
        <v>461</v>
      </c>
      <c r="C33" s="25">
        <v>0</v>
      </c>
      <c r="D33" s="25"/>
      <c r="E33" s="479"/>
    </row>
    <row r="34" spans="1:5" s="196" customFormat="1" ht="28.5">
      <c r="A34" s="194">
        <f t="shared" si="0"/>
        <v>26</v>
      </c>
      <c r="B34" s="219" t="s">
        <v>462</v>
      </c>
      <c r="C34" s="25">
        <v>0</v>
      </c>
      <c r="D34" s="25"/>
      <c r="E34" s="479"/>
    </row>
    <row r="35" spans="1:5" s="196" customFormat="1" ht="28.5">
      <c r="A35" s="194">
        <f t="shared" si="0"/>
        <v>27</v>
      </c>
      <c r="B35" s="219" t="s">
        <v>460</v>
      </c>
      <c r="C35" s="25">
        <v>0</v>
      </c>
      <c r="D35" s="25"/>
      <c r="E35" s="479"/>
    </row>
    <row r="36" spans="1:5" s="196" customFormat="1" ht="28.5">
      <c r="A36" s="194">
        <f t="shared" si="0"/>
        <v>28</v>
      </c>
      <c r="B36" s="219" t="s">
        <v>1502</v>
      </c>
      <c r="C36" s="25">
        <v>0</v>
      </c>
      <c r="D36" s="25"/>
      <c r="E36" s="479"/>
    </row>
    <row r="37" spans="1:5" s="196" customFormat="1" ht="28.5">
      <c r="A37" s="194">
        <f t="shared" si="0"/>
        <v>29</v>
      </c>
      <c r="B37" s="219" t="s">
        <v>1501</v>
      </c>
      <c r="C37" s="25">
        <v>0</v>
      </c>
      <c r="D37" s="25"/>
      <c r="E37" s="479"/>
    </row>
    <row r="38" spans="1:5" s="196" customFormat="1" ht="28.5">
      <c r="A38" s="194">
        <f t="shared" si="0"/>
        <v>30</v>
      </c>
      <c r="B38" s="219" t="s">
        <v>825</v>
      </c>
      <c r="C38" s="25">
        <v>0</v>
      </c>
      <c r="D38" s="25"/>
      <c r="E38" s="479"/>
    </row>
    <row r="39" spans="1:5" s="196" customFormat="1" ht="28.5">
      <c r="A39" s="194">
        <f t="shared" si="0"/>
        <v>31</v>
      </c>
      <c r="B39" s="219" t="s">
        <v>826</v>
      </c>
      <c r="C39" s="25">
        <v>0</v>
      </c>
      <c r="D39" s="25"/>
      <c r="E39" s="479"/>
    </row>
    <row r="40" spans="1:5" s="196" customFormat="1" ht="28.5">
      <c r="A40" s="194">
        <f t="shared" si="0"/>
        <v>32</v>
      </c>
      <c r="B40" s="219" t="s">
        <v>827</v>
      </c>
      <c r="C40" s="25">
        <v>0</v>
      </c>
      <c r="D40" s="25"/>
      <c r="E40" s="479"/>
    </row>
    <row r="41" spans="1:5" s="196" customFormat="1" ht="29.25">
      <c r="A41" s="194">
        <f t="shared" si="0"/>
        <v>33</v>
      </c>
      <c r="B41" s="219" t="s">
        <v>1859</v>
      </c>
      <c r="C41" s="25">
        <v>0</v>
      </c>
      <c r="D41" s="25"/>
      <c r="E41" s="479"/>
    </row>
    <row r="42" spans="1:5" s="196" customFormat="1" ht="28.5">
      <c r="A42" s="194">
        <f>A41+1</f>
        <v>34</v>
      </c>
      <c r="B42" s="219" t="s">
        <v>1413</v>
      </c>
      <c r="C42" s="25">
        <v>0</v>
      </c>
      <c r="D42" s="25"/>
      <c r="E42" s="479"/>
    </row>
    <row r="43" spans="1:5" s="196" customFormat="1" ht="15.75">
      <c r="A43" s="191"/>
      <c r="B43" s="191" t="s">
        <v>1414</v>
      </c>
      <c r="C43" s="30"/>
      <c r="D43" s="30"/>
      <c r="E43" s="480"/>
    </row>
    <row r="44" spans="1:5" s="196" customFormat="1" ht="15">
      <c r="A44" s="193"/>
      <c r="B44" s="193" t="s">
        <v>1230</v>
      </c>
      <c r="C44" s="29"/>
      <c r="D44" s="29"/>
      <c r="E44" s="26"/>
    </row>
    <row r="45" spans="1:5" s="196" customFormat="1" ht="28.5">
      <c r="A45" s="194">
        <f>A42+1</f>
        <v>35</v>
      </c>
      <c r="B45" s="219" t="s">
        <v>464</v>
      </c>
      <c r="C45" s="25">
        <v>0</v>
      </c>
      <c r="D45" s="25"/>
      <c r="E45" s="479"/>
    </row>
    <row r="46" spans="1:5" s="196" customFormat="1" ht="14.25">
      <c r="A46" s="194">
        <f>A45+1</f>
        <v>36</v>
      </c>
      <c r="B46" s="219" t="s">
        <v>1415</v>
      </c>
      <c r="C46" s="25">
        <v>0</v>
      </c>
      <c r="D46" s="25"/>
      <c r="E46" s="479"/>
    </row>
    <row r="47" spans="1:5" s="196" customFormat="1" ht="15">
      <c r="A47" s="193"/>
      <c r="B47" s="193" t="s">
        <v>1416</v>
      </c>
      <c r="C47" s="29"/>
      <c r="D47" s="29"/>
      <c r="E47" s="26"/>
    </row>
    <row r="48" spans="1:5" s="196" customFormat="1" ht="28.5">
      <c r="A48" s="194">
        <f>A46+1</f>
        <v>37</v>
      </c>
      <c r="B48" s="219" t="s">
        <v>862</v>
      </c>
      <c r="C48" s="25">
        <v>0</v>
      </c>
      <c r="D48" s="25"/>
      <c r="E48" s="479"/>
    </row>
    <row r="49" spans="1:5" s="196" customFormat="1" ht="28.5">
      <c r="A49" s="194">
        <f aca="true" t="shared" si="1" ref="A49:A54">A48+1</f>
        <v>38</v>
      </c>
      <c r="B49" s="219" t="s">
        <v>863</v>
      </c>
      <c r="C49" s="25">
        <v>0</v>
      </c>
      <c r="D49" s="25"/>
      <c r="E49" s="298"/>
    </row>
    <row r="50" spans="1:5" s="196" customFormat="1" ht="28.5">
      <c r="A50" s="194">
        <f t="shared" si="1"/>
        <v>39</v>
      </c>
      <c r="B50" s="219" t="s">
        <v>864</v>
      </c>
      <c r="C50" s="25">
        <v>0</v>
      </c>
      <c r="D50" s="25"/>
      <c r="E50" s="479"/>
    </row>
    <row r="51" spans="1:5" s="196" customFormat="1" ht="33" customHeight="1">
      <c r="A51" s="194">
        <f t="shared" si="1"/>
        <v>40</v>
      </c>
      <c r="B51" s="219" t="s">
        <v>1860</v>
      </c>
      <c r="C51" s="25">
        <v>0</v>
      </c>
      <c r="D51" s="25"/>
      <c r="E51" s="479"/>
    </row>
    <row r="52" spans="1:5" ht="28.5">
      <c r="A52" s="194">
        <f t="shared" si="1"/>
        <v>41</v>
      </c>
      <c r="B52" s="219" t="s">
        <v>865</v>
      </c>
      <c r="C52" s="25">
        <v>0</v>
      </c>
      <c r="D52" s="25"/>
      <c r="E52" s="479"/>
    </row>
    <row r="53" spans="1:5" s="196" customFormat="1" ht="57">
      <c r="A53" s="194">
        <f t="shared" si="1"/>
        <v>42</v>
      </c>
      <c r="B53" s="219" t="s">
        <v>866</v>
      </c>
      <c r="C53" s="25">
        <v>0</v>
      </c>
      <c r="D53" s="25"/>
      <c r="E53" s="479"/>
    </row>
    <row r="54" spans="1:5" s="196" customFormat="1" ht="28.5">
      <c r="A54" s="194">
        <f t="shared" si="1"/>
        <v>43</v>
      </c>
      <c r="B54" s="219" t="s">
        <v>934</v>
      </c>
      <c r="C54" s="25">
        <v>0</v>
      </c>
      <c r="D54" s="25"/>
      <c r="E54" s="298"/>
    </row>
    <row r="55" spans="1:5" s="196" customFormat="1" ht="15">
      <c r="A55" s="193"/>
      <c r="B55" s="193" t="s">
        <v>935</v>
      </c>
      <c r="C55" s="29"/>
      <c r="D55" s="29"/>
      <c r="E55" s="26"/>
    </row>
    <row r="56" spans="1:5" s="196" customFormat="1" ht="28.5">
      <c r="A56" s="194">
        <f>A54+1</f>
        <v>44</v>
      </c>
      <c r="B56" s="219" t="s">
        <v>936</v>
      </c>
      <c r="C56" s="25">
        <v>0</v>
      </c>
      <c r="D56" s="25"/>
      <c r="E56" s="479"/>
    </row>
    <row r="57" spans="1:5" s="196" customFormat="1" ht="14.25">
      <c r="A57" s="194">
        <f>A56+1</f>
        <v>45</v>
      </c>
      <c r="B57" s="219" t="s">
        <v>937</v>
      </c>
      <c r="C57" s="25"/>
      <c r="D57" s="25"/>
      <c r="E57" s="479"/>
    </row>
    <row r="58" spans="1:5" s="196" customFormat="1" ht="15.75">
      <c r="A58" s="191"/>
      <c r="B58" s="191" t="s">
        <v>1382</v>
      </c>
      <c r="C58" s="30"/>
      <c r="D58" s="30"/>
      <c r="E58" s="480"/>
    </row>
    <row r="59" spans="1:5" s="196" customFormat="1" ht="15">
      <c r="A59" s="193"/>
      <c r="B59" s="193" t="s">
        <v>938</v>
      </c>
      <c r="C59" s="29"/>
      <c r="D59" s="29"/>
      <c r="E59" s="26"/>
    </row>
    <row r="60" spans="1:5" s="196" customFormat="1" ht="42.75">
      <c r="A60" s="194">
        <f>A57+1</f>
        <v>46</v>
      </c>
      <c r="B60" s="219" t="s">
        <v>867</v>
      </c>
      <c r="C60" s="25">
        <v>0</v>
      </c>
      <c r="D60" s="25"/>
      <c r="E60" s="479"/>
    </row>
    <row r="61" spans="1:5" s="196" customFormat="1" ht="57">
      <c r="A61" s="194">
        <f>A60+1</f>
        <v>47</v>
      </c>
      <c r="B61" s="219" t="s">
        <v>308</v>
      </c>
      <c r="C61" s="25">
        <v>0</v>
      </c>
      <c r="D61" s="25"/>
      <c r="E61" s="479"/>
    </row>
    <row r="62" spans="1:5" s="196" customFormat="1" ht="28.5">
      <c r="A62" s="194">
        <f>A61+1</f>
        <v>48</v>
      </c>
      <c r="B62" s="220" t="s">
        <v>868</v>
      </c>
      <c r="C62" s="25">
        <v>0</v>
      </c>
      <c r="D62" s="25"/>
      <c r="E62" s="479"/>
    </row>
    <row r="63" spans="1:5" s="196" customFormat="1" ht="42.75">
      <c r="A63" s="194">
        <f>A62+1</f>
        <v>49</v>
      </c>
      <c r="B63" s="219" t="s">
        <v>869</v>
      </c>
      <c r="C63" s="25">
        <v>0</v>
      </c>
      <c r="D63" s="25"/>
      <c r="E63" s="479"/>
    </row>
    <row r="64" spans="1:5" s="196" customFormat="1" ht="42.75">
      <c r="A64" s="194">
        <f>A63+1</f>
        <v>50</v>
      </c>
      <c r="B64" s="219" t="s">
        <v>465</v>
      </c>
      <c r="C64" s="25">
        <v>0</v>
      </c>
      <c r="D64" s="25"/>
      <c r="E64" s="298"/>
    </row>
    <row r="65" spans="1:5" s="147" customFormat="1" ht="28.5">
      <c r="A65" s="194">
        <f>A64+1</f>
        <v>51</v>
      </c>
      <c r="B65" s="221" t="s">
        <v>309</v>
      </c>
      <c r="C65" s="482">
        <v>0</v>
      </c>
      <c r="D65" s="482"/>
      <c r="E65" s="479"/>
    </row>
    <row r="66" spans="1:5" s="196" customFormat="1" ht="15">
      <c r="A66" s="193"/>
      <c r="B66" s="193" t="s">
        <v>466</v>
      </c>
      <c r="C66" s="29"/>
      <c r="D66" s="29"/>
      <c r="E66" s="26"/>
    </row>
    <row r="67" spans="1:5" s="196" customFormat="1" ht="42.75">
      <c r="A67" s="194">
        <f>A65+1</f>
        <v>52</v>
      </c>
      <c r="B67" s="219" t="s">
        <v>1503</v>
      </c>
      <c r="C67" s="25">
        <v>0</v>
      </c>
      <c r="D67" s="25"/>
      <c r="E67" s="479"/>
    </row>
    <row r="68" spans="1:5" s="196" customFormat="1" ht="14.25">
      <c r="A68" s="194">
        <f aca="true" t="shared" si="2" ref="A68:A74">A67+1</f>
        <v>53</v>
      </c>
      <c r="B68" s="219" t="s">
        <v>1383</v>
      </c>
      <c r="C68" s="25">
        <v>0</v>
      </c>
      <c r="D68" s="25"/>
      <c r="E68" s="479"/>
    </row>
    <row r="69" spans="1:5" s="196" customFormat="1" ht="14.25">
      <c r="A69" s="194">
        <f t="shared" si="2"/>
        <v>54</v>
      </c>
      <c r="B69" s="219" t="s">
        <v>1504</v>
      </c>
      <c r="C69" s="25">
        <v>0</v>
      </c>
      <c r="D69" s="25"/>
      <c r="E69" s="479"/>
    </row>
    <row r="70" spans="1:5" s="196" customFormat="1" ht="14.25">
      <c r="A70" s="194">
        <f t="shared" si="2"/>
        <v>55</v>
      </c>
      <c r="B70" s="219" t="s">
        <v>1384</v>
      </c>
      <c r="C70" s="25">
        <v>0</v>
      </c>
      <c r="D70" s="25"/>
      <c r="E70" s="479"/>
    </row>
    <row r="71" spans="1:5" s="196" customFormat="1" ht="14.25">
      <c r="A71" s="194">
        <f t="shared" si="2"/>
        <v>56</v>
      </c>
      <c r="B71" s="219" t="s">
        <v>1505</v>
      </c>
      <c r="C71" s="25">
        <v>0</v>
      </c>
      <c r="D71" s="25"/>
      <c r="E71" s="479"/>
    </row>
    <row r="72" spans="1:5" s="196" customFormat="1" ht="14.25">
      <c r="A72" s="194">
        <f t="shared" si="2"/>
        <v>57</v>
      </c>
      <c r="B72" s="219" t="s">
        <v>1385</v>
      </c>
      <c r="C72" s="25">
        <v>0</v>
      </c>
      <c r="D72" s="25"/>
      <c r="E72" s="479"/>
    </row>
    <row r="73" spans="1:5" s="196" customFormat="1" ht="57">
      <c r="A73" s="194">
        <f t="shared" si="2"/>
        <v>58</v>
      </c>
      <c r="B73" s="219" t="s">
        <v>1386</v>
      </c>
      <c r="C73" s="25">
        <v>0</v>
      </c>
      <c r="D73" s="25"/>
      <c r="E73" s="479"/>
    </row>
    <row r="74" spans="1:5" s="147" customFormat="1" ht="28.5">
      <c r="A74" s="194">
        <f t="shared" si="2"/>
        <v>59</v>
      </c>
      <c r="B74" s="221" t="s">
        <v>1148</v>
      </c>
      <c r="C74" s="482">
        <v>0</v>
      </c>
      <c r="D74" s="482"/>
      <c r="E74" s="479"/>
    </row>
    <row r="75" spans="1:5" s="196" customFormat="1" ht="15">
      <c r="A75" s="193"/>
      <c r="B75" s="193" t="s">
        <v>870</v>
      </c>
      <c r="C75" s="29"/>
      <c r="D75" s="29"/>
      <c r="E75" s="26"/>
    </row>
    <row r="76" spans="1:5" s="196" customFormat="1" ht="14.25">
      <c r="A76" s="194">
        <f>A74+1</f>
        <v>60</v>
      </c>
      <c r="B76" s="219" t="s">
        <v>871</v>
      </c>
      <c r="C76" s="25">
        <v>0</v>
      </c>
      <c r="D76" s="25"/>
      <c r="E76" s="479"/>
    </row>
    <row r="77" spans="1:5" s="196" customFormat="1" ht="28.5">
      <c r="A77" s="194">
        <f>A76+1</f>
        <v>61</v>
      </c>
      <c r="B77" s="219" t="s">
        <v>872</v>
      </c>
      <c r="C77" s="25">
        <v>0</v>
      </c>
      <c r="D77" s="25"/>
      <c r="E77" s="479"/>
    </row>
    <row r="78" spans="1:5" s="196" customFormat="1" ht="42.75">
      <c r="A78" s="194">
        <f>A77+1</f>
        <v>62</v>
      </c>
      <c r="B78" s="219" t="s">
        <v>819</v>
      </c>
      <c r="C78" s="483">
        <v>0</v>
      </c>
      <c r="D78" s="25"/>
      <c r="E78" s="298"/>
    </row>
    <row r="79" spans="1:5" s="196" customFormat="1" ht="14.25">
      <c r="A79" s="194">
        <f>A78+1</f>
        <v>63</v>
      </c>
      <c r="B79" s="219" t="s">
        <v>820</v>
      </c>
      <c r="C79" s="25">
        <v>0</v>
      </c>
      <c r="D79" s="25"/>
      <c r="E79" s="479"/>
    </row>
    <row r="80" spans="1:5" s="196" customFormat="1" ht="28.5">
      <c r="A80" s="194">
        <f>A79+1</f>
        <v>64</v>
      </c>
      <c r="B80" s="219" t="s">
        <v>821</v>
      </c>
      <c r="C80" s="25">
        <v>0</v>
      </c>
      <c r="D80" s="25"/>
      <c r="E80" s="479"/>
    </row>
    <row r="81" spans="1:5" s="196" customFormat="1" ht="28.5">
      <c r="A81" s="194">
        <f>A80+1</f>
        <v>65</v>
      </c>
      <c r="B81" s="219" t="s">
        <v>201</v>
      </c>
      <c r="C81" s="25">
        <v>0</v>
      </c>
      <c r="D81" s="25"/>
      <c r="E81" s="479"/>
    </row>
    <row r="82" spans="1:5" s="196" customFormat="1" ht="15">
      <c r="A82" s="193"/>
      <c r="B82" s="193" t="s">
        <v>202</v>
      </c>
      <c r="C82" s="29"/>
      <c r="D82" s="29"/>
      <c r="E82" s="26"/>
    </row>
    <row r="83" spans="1:5" s="196" customFormat="1" ht="28.5">
      <c r="A83" s="194">
        <f>A81+1</f>
        <v>66</v>
      </c>
      <c r="B83" s="219" t="s">
        <v>203</v>
      </c>
      <c r="C83" s="25">
        <v>0</v>
      </c>
      <c r="D83" s="25"/>
      <c r="E83" s="479"/>
    </row>
    <row r="84" spans="1:5" s="196" customFormat="1" ht="28.5">
      <c r="A84" s="194">
        <f>A83+1</f>
        <v>67</v>
      </c>
      <c r="B84" s="219" t="s">
        <v>204</v>
      </c>
      <c r="C84" s="25">
        <v>0</v>
      </c>
      <c r="D84" s="25"/>
      <c r="E84" s="479"/>
    </row>
    <row r="85" spans="1:5" s="196" customFormat="1" ht="28.5">
      <c r="A85" s="194">
        <f>A84+1</f>
        <v>68</v>
      </c>
      <c r="B85" s="219" t="s">
        <v>205</v>
      </c>
      <c r="C85" s="25">
        <v>0</v>
      </c>
      <c r="D85" s="25"/>
      <c r="E85" s="479"/>
    </row>
    <row r="86" spans="1:5" s="196" customFormat="1" ht="14.25">
      <c r="A86" s="194">
        <f>A85+1</f>
        <v>69</v>
      </c>
      <c r="B86" s="219" t="s">
        <v>206</v>
      </c>
      <c r="C86" s="483">
        <v>0</v>
      </c>
      <c r="D86" s="25"/>
      <c r="E86" s="298"/>
    </row>
    <row r="87" spans="1:5" s="196" customFormat="1" ht="15">
      <c r="A87" s="193"/>
      <c r="B87" s="193" t="s">
        <v>207</v>
      </c>
      <c r="C87" s="29"/>
      <c r="D87" s="29"/>
      <c r="E87" s="26"/>
    </row>
    <row r="88" spans="1:5" s="196" customFormat="1" ht="28.5">
      <c r="A88" s="194">
        <f>A86+1</f>
        <v>70</v>
      </c>
      <c r="B88" s="219" t="s">
        <v>1053</v>
      </c>
      <c r="C88" s="483">
        <v>0</v>
      </c>
      <c r="D88" s="25"/>
      <c r="E88" s="298"/>
    </row>
    <row r="89" spans="1:5" ht="28.5">
      <c r="A89" s="194">
        <f>A88+1</f>
        <v>71</v>
      </c>
      <c r="B89" s="219" t="s">
        <v>1054</v>
      </c>
      <c r="C89" s="25">
        <v>0</v>
      </c>
      <c r="D89" s="25"/>
      <c r="E89" s="479"/>
    </row>
    <row r="90" spans="1:5" s="196" customFormat="1" ht="28.5">
      <c r="A90" s="194">
        <f>A89+1</f>
        <v>72</v>
      </c>
      <c r="B90" s="219" t="s">
        <v>1417</v>
      </c>
      <c r="C90" s="25">
        <v>0</v>
      </c>
      <c r="D90" s="25"/>
      <c r="E90" s="479"/>
    </row>
    <row r="91" spans="1:5" s="196" customFormat="1" ht="15">
      <c r="A91" s="193"/>
      <c r="B91" s="193" t="s">
        <v>1418</v>
      </c>
      <c r="C91" s="29"/>
      <c r="D91" s="29"/>
      <c r="E91" s="26"/>
    </row>
    <row r="92" spans="1:5" s="196" customFormat="1" ht="28.5">
      <c r="A92" s="194">
        <f>A90+1</f>
        <v>73</v>
      </c>
      <c r="B92" s="219" t="s">
        <v>1419</v>
      </c>
      <c r="C92" s="25">
        <v>0</v>
      </c>
      <c r="D92" s="25"/>
      <c r="E92" s="479"/>
    </row>
    <row r="93" spans="1:5" s="196" customFormat="1" ht="28.5">
      <c r="A93" s="194">
        <f>A92+1</f>
        <v>74</v>
      </c>
      <c r="B93" s="219" t="s">
        <v>1420</v>
      </c>
      <c r="C93" s="25">
        <v>0</v>
      </c>
      <c r="D93" s="25"/>
      <c r="E93" s="479"/>
    </row>
    <row r="94" spans="1:5" s="196" customFormat="1" ht="57">
      <c r="A94" s="194">
        <f>A93+1</f>
        <v>75</v>
      </c>
      <c r="B94" s="219" t="s">
        <v>1506</v>
      </c>
      <c r="C94" s="25">
        <v>0</v>
      </c>
      <c r="D94" s="25"/>
      <c r="E94" s="479"/>
    </row>
    <row r="95" spans="1:5" s="196" customFormat="1" ht="28.5">
      <c r="A95" s="194">
        <f>A94+1</f>
        <v>76</v>
      </c>
      <c r="B95" s="219" t="s">
        <v>834</v>
      </c>
      <c r="C95" s="25">
        <v>0</v>
      </c>
      <c r="D95" s="25"/>
      <c r="E95" s="479"/>
    </row>
    <row r="96" spans="1:5" s="196" customFormat="1" ht="15.75">
      <c r="A96" s="191"/>
      <c r="B96" s="191" t="s">
        <v>835</v>
      </c>
      <c r="C96" s="30"/>
      <c r="D96" s="30"/>
      <c r="E96" s="480"/>
    </row>
    <row r="97" spans="1:5" s="196" customFormat="1" ht="28.5">
      <c r="A97" s="194">
        <f>A95+1</f>
        <v>77</v>
      </c>
      <c r="B97" s="219" t="s">
        <v>467</v>
      </c>
      <c r="C97" s="483">
        <v>0</v>
      </c>
      <c r="D97" s="25"/>
      <c r="E97" s="298"/>
    </row>
    <row r="98" spans="1:5" s="196" customFormat="1" ht="42.75">
      <c r="A98" s="194">
        <f aca="true" t="shared" si="3" ref="A98:A120">A97+1</f>
        <v>78</v>
      </c>
      <c r="B98" s="219" t="s">
        <v>468</v>
      </c>
      <c r="C98" s="483">
        <v>0</v>
      </c>
      <c r="D98" s="25"/>
      <c r="E98" s="298"/>
    </row>
    <row r="99" spans="1:5" s="196" customFormat="1" ht="42.75">
      <c r="A99" s="194">
        <f t="shared" si="3"/>
        <v>79</v>
      </c>
      <c r="B99" s="219" t="s">
        <v>469</v>
      </c>
      <c r="C99" s="483">
        <v>0</v>
      </c>
      <c r="D99" s="25"/>
      <c r="E99" s="298"/>
    </row>
    <row r="100" spans="1:5" s="196" customFormat="1" ht="28.5">
      <c r="A100" s="194">
        <f t="shared" si="3"/>
        <v>80</v>
      </c>
      <c r="B100" s="219" t="s">
        <v>1507</v>
      </c>
      <c r="C100" s="483">
        <v>0</v>
      </c>
      <c r="D100" s="25"/>
      <c r="E100" s="298"/>
    </row>
    <row r="101" spans="1:5" s="196" customFormat="1" ht="42.75">
      <c r="A101" s="194">
        <f t="shared" si="3"/>
        <v>81</v>
      </c>
      <c r="B101" s="219" t="s">
        <v>1508</v>
      </c>
      <c r="C101" s="483">
        <v>0</v>
      </c>
      <c r="D101" s="25"/>
      <c r="E101" s="298"/>
    </row>
    <row r="102" spans="1:5" s="196" customFormat="1" ht="28.5">
      <c r="A102" s="194">
        <f t="shared" si="3"/>
        <v>82</v>
      </c>
      <c r="B102" s="219" t="s">
        <v>470</v>
      </c>
      <c r="C102" s="483">
        <v>0</v>
      </c>
      <c r="D102" s="25"/>
      <c r="E102" s="298"/>
    </row>
    <row r="103" spans="1:5" s="196" customFormat="1" ht="28.5">
      <c r="A103" s="194">
        <f t="shared" si="3"/>
        <v>83</v>
      </c>
      <c r="B103" s="220" t="s">
        <v>1586</v>
      </c>
      <c r="C103" s="483">
        <v>0</v>
      </c>
      <c r="D103" s="25"/>
      <c r="E103" s="298"/>
    </row>
    <row r="104" spans="1:5" s="196" customFormat="1" ht="28.5">
      <c r="A104" s="194">
        <f t="shared" si="3"/>
        <v>84</v>
      </c>
      <c r="B104" s="220" t="s">
        <v>1229</v>
      </c>
      <c r="C104" s="483">
        <v>0</v>
      </c>
      <c r="D104" s="25"/>
      <c r="E104" s="479"/>
    </row>
    <row r="105" spans="1:5" s="196" customFormat="1" ht="42.75">
      <c r="A105" s="194">
        <f t="shared" si="3"/>
        <v>85</v>
      </c>
      <c r="B105" s="220" t="s">
        <v>1587</v>
      </c>
      <c r="C105" s="483">
        <v>0</v>
      </c>
      <c r="D105" s="25"/>
      <c r="E105" s="479"/>
    </row>
    <row r="106" spans="1:5" s="196" customFormat="1" ht="28.5">
      <c r="A106" s="194">
        <f t="shared" si="3"/>
        <v>86</v>
      </c>
      <c r="B106" s="220" t="s">
        <v>1509</v>
      </c>
      <c r="C106" s="483">
        <v>0</v>
      </c>
      <c r="D106" s="25"/>
      <c r="E106" s="479"/>
    </row>
    <row r="107" spans="1:5" s="196" customFormat="1" ht="28.5">
      <c r="A107" s="194">
        <f t="shared" si="3"/>
        <v>87</v>
      </c>
      <c r="B107" s="220" t="s">
        <v>61</v>
      </c>
      <c r="C107" s="483">
        <v>0</v>
      </c>
      <c r="D107" s="25"/>
      <c r="E107" s="298"/>
    </row>
    <row r="108" spans="1:5" s="196" customFormat="1" ht="14.25">
      <c r="A108" s="194">
        <f t="shared" si="3"/>
        <v>88</v>
      </c>
      <c r="B108" s="219" t="s">
        <v>62</v>
      </c>
      <c r="C108" s="483">
        <v>0</v>
      </c>
      <c r="D108" s="25"/>
      <c r="E108" s="298"/>
    </row>
    <row r="109" spans="1:5" s="196" customFormat="1" ht="14.25">
      <c r="A109" s="194">
        <f t="shared" si="3"/>
        <v>89</v>
      </c>
      <c r="B109" s="219" t="s">
        <v>1510</v>
      </c>
      <c r="C109" s="483">
        <v>0</v>
      </c>
      <c r="D109" s="25"/>
      <c r="E109" s="298"/>
    </row>
    <row r="110" spans="1:5" s="196" customFormat="1" ht="31.5" customHeight="1">
      <c r="A110" s="194">
        <f t="shared" si="3"/>
        <v>90</v>
      </c>
      <c r="B110" s="219" t="s">
        <v>1376</v>
      </c>
      <c r="C110" s="483">
        <v>0</v>
      </c>
      <c r="D110" s="25"/>
      <c r="E110" s="298"/>
    </row>
    <row r="111" spans="1:5" s="196" customFormat="1" ht="18" customHeight="1">
      <c r="A111" s="194">
        <f t="shared" si="3"/>
        <v>91</v>
      </c>
      <c r="B111" s="219" t="s">
        <v>1198</v>
      </c>
      <c r="C111" s="483">
        <v>0</v>
      </c>
      <c r="D111" s="25"/>
      <c r="E111" s="298"/>
    </row>
    <row r="112" spans="1:5" s="196" customFormat="1" ht="14.25">
      <c r="A112" s="194">
        <f t="shared" si="3"/>
        <v>92</v>
      </c>
      <c r="B112" s="219" t="s">
        <v>1377</v>
      </c>
      <c r="C112" s="483">
        <v>0</v>
      </c>
      <c r="D112" s="25"/>
      <c r="E112" s="298"/>
    </row>
    <row r="113" spans="1:5" ht="14.25">
      <c r="A113" s="194">
        <f t="shared" si="3"/>
        <v>93</v>
      </c>
      <c r="B113" s="219" t="s">
        <v>1378</v>
      </c>
      <c r="C113" s="483">
        <v>0</v>
      </c>
      <c r="D113" s="25"/>
      <c r="E113" s="479"/>
    </row>
    <row r="114" spans="1:5" s="196" customFormat="1" ht="28.5">
      <c r="A114" s="194">
        <f t="shared" si="3"/>
        <v>94</v>
      </c>
      <c r="B114" s="219" t="s">
        <v>1379</v>
      </c>
      <c r="C114" s="483">
        <v>0</v>
      </c>
      <c r="D114" s="25"/>
      <c r="E114" s="479"/>
    </row>
    <row r="115" spans="1:5" s="196" customFormat="1" ht="14.25">
      <c r="A115" s="194">
        <f t="shared" si="3"/>
        <v>95</v>
      </c>
      <c r="B115" s="219" t="s">
        <v>41</v>
      </c>
      <c r="C115" s="483">
        <v>0</v>
      </c>
      <c r="D115" s="25"/>
      <c r="E115" s="479"/>
    </row>
    <row r="116" spans="1:5" s="196" customFormat="1" ht="42.75">
      <c r="A116" s="194">
        <f t="shared" si="3"/>
        <v>96</v>
      </c>
      <c r="B116" s="219" t="s">
        <v>1511</v>
      </c>
      <c r="C116" s="483">
        <v>0</v>
      </c>
      <c r="D116" s="25"/>
      <c r="E116" s="479"/>
    </row>
    <row r="117" spans="1:5" s="196" customFormat="1" ht="42.75">
      <c r="A117" s="194">
        <f t="shared" si="3"/>
        <v>97</v>
      </c>
      <c r="B117" s="219" t="s">
        <v>1512</v>
      </c>
      <c r="C117" s="483">
        <v>0</v>
      </c>
      <c r="D117" s="25"/>
      <c r="E117" s="479"/>
    </row>
    <row r="118" spans="1:5" s="196" customFormat="1" ht="14.25">
      <c r="A118" s="194">
        <f t="shared" si="3"/>
        <v>98</v>
      </c>
      <c r="B118" s="219" t="s">
        <v>1380</v>
      </c>
      <c r="C118" s="483">
        <v>0</v>
      </c>
      <c r="D118" s="25"/>
      <c r="E118" s="479"/>
    </row>
    <row r="119" spans="1:5" s="196" customFormat="1" ht="14.25">
      <c r="A119" s="194">
        <f t="shared" si="3"/>
        <v>99</v>
      </c>
      <c r="B119" s="219" t="s">
        <v>1381</v>
      </c>
      <c r="C119" s="483">
        <v>0</v>
      </c>
      <c r="D119" s="25"/>
      <c r="E119" s="479"/>
    </row>
    <row r="120" spans="1:5" s="196" customFormat="1" ht="28.5">
      <c r="A120" s="194">
        <f t="shared" si="3"/>
        <v>100</v>
      </c>
      <c r="B120" s="219" t="s">
        <v>1513</v>
      </c>
      <c r="C120" s="483">
        <v>0</v>
      </c>
      <c r="D120" s="25"/>
      <c r="E120" s="479"/>
    </row>
    <row r="121" spans="1:5" s="196" customFormat="1" ht="15.75">
      <c r="A121" s="191"/>
      <c r="B121" s="191" t="s">
        <v>727</v>
      </c>
      <c r="C121" s="30"/>
      <c r="D121" s="30"/>
      <c r="E121" s="480"/>
    </row>
    <row r="122" spans="1:5" s="197" customFormat="1" ht="28.5">
      <c r="A122" s="194">
        <f>A120+1</f>
        <v>101</v>
      </c>
      <c r="B122" s="219" t="s">
        <v>1514</v>
      </c>
      <c r="C122" s="483">
        <v>0</v>
      </c>
      <c r="D122" s="25"/>
      <c r="E122" s="481"/>
    </row>
    <row r="123" spans="2:5" s="196" customFormat="1" ht="15">
      <c r="B123" s="222"/>
      <c r="C123" s="198"/>
      <c r="D123" s="199"/>
      <c r="E123" s="200"/>
    </row>
    <row r="124" spans="1:5" s="196" customFormat="1" ht="18">
      <c r="A124" s="152" t="s">
        <v>1409</v>
      </c>
      <c r="B124" s="152" t="s">
        <v>1387</v>
      </c>
      <c r="C124" s="152"/>
      <c r="D124" s="152"/>
      <c r="E124" s="152"/>
    </row>
    <row r="125" spans="2:5" s="196" customFormat="1" ht="14.25">
      <c r="B125" s="224"/>
      <c r="C125" s="201"/>
      <c r="D125" s="201"/>
      <c r="E125" s="201"/>
    </row>
    <row r="126" spans="1:5" s="196" customFormat="1" ht="14.25">
      <c r="A126" s="471" t="s">
        <v>184</v>
      </c>
      <c r="B126" s="224"/>
      <c r="C126" s="201"/>
      <c r="D126" s="201"/>
      <c r="E126" s="201"/>
    </row>
    <row r="127" spans="1:5" s="196" customFormat="1" ht="14.25">
      <c r="A127" s="223"/>
      <c r="B127" s="224"/>
      <c r="C127" s="201"/>
      <c r="D127" s="201"/>
      <c r="E127" s="472"/>
    </row>
    <row r="128" spans="1:5" s="196" customFormat="1" ht="14.25">
      <c r="A128" s="223"/>
      <c r="B128" s="224"/>
      <c r="C128" s="203"/>
      <c r="D128" s="203"/>
      <c r="E128" s="204"/>
    </row>
    <row r="129" spans="1:5" s="196" customFormat="1" ht="14.25">
      <c r="A129" s="223"/>
      <c r="B129" s="224"/>
      <c r="C129" s="204"/>
      <c r="D129" s="204"/>
      <c r="E129" s="204"/>
    </row>
    <row r="130" spans="1:5" s="196" customFormat="1" ht="14.25">
      <c r="A130" s="223"/>
      <c r="B130" s="224"/>
      <c r="C130" s="204"/>
      <c r="D130" s="204"/>
      <c r="E130" s="204"/>
    </row>
    <row r="131" spans="1:5" s="196" customFormat="1" ht="14.25">
      <c r="A131" s="223"/>
      <c r="B131" s="224"/>
      <c r="C131" s="204"/>
      <c r="D131" s="204"/>
      <c r="E131" s="204"/>
    </row>
    <row r="132" spans="1:5" s="196" customFormat="1" ht="14.25">
      <c r="A132" s="223"/>
      <c r="B132" s="224"/>
      <c r="C132" s="204"/>
      <c r="D132" s="204"/>
      <c r="E132" s="204"/>
    </row>
    <row r="133" spans="1:5" s="196" customFormat="1" ht="14.25">
      <c r="A133" s="223"/>
      <c r="B133" s="224"/>
      <c r="C133" s="204"/>
      <c r="D133" s="204"/>
      <c r="E133" s="204"/>
    </row>
    <row r="134" spans="1:5" s="196" customFormat="1" ht="14.25">
      <c r="A134" s="225"/>
      <c r="B134" s="226"/>
      <c r="C134" s="204"/>
      <c r="D134" s="204"/>
      <c r="E134" s="204"/>
    </row>
    <row r="135" spans="1:5" s="196" customFormat="1" ht="14.25">
      <c r="A135" s="225"/>
      <c r="B135" s="226"/>
      <c r="C135" s="204"/>
      <c r="D135" s="204"/>
      <c r="E135" s="204"/>
    </row>
    <row r="136" spans="1:5" s="196" customFormat="1" ht="14.25">
      <c r="A136" s="225"/>
      <c r="B136" s="226"/>
      <c r="C136" s="205"/>
      <c r="D136" s="205"/>
      <c r="E136" s="205"/>
    </row>
    <row r="137" spans="1:5" s="196" customFormat="1" ht="14.25">
      <c r="A137" s="225"/>
      <c r="B137" s="226"/>
      <c r="C137" s="205"/>
      <c r="D137" s="205"/>
      <c r="E137" s="205"/>
    </row>
    <row r="138" spans="1:5" s="196" customFormat="1" ht="14.25">
      <c r="A138" s="225"/>
      <c r="B138" s="226"/>
      <c r="C138" s="205"/>
      <c r="D138" s="205"/>
      <c r="E138" s="205"/>
    </row>
    <row r="139" spans="1:5" s="196" customFormat="1" ht="14.25">
      <c r="A139" s="225"/>
      <c r="B139" s="226"/>
      <c r="C139" s="205"/>
      <c r="D139" s="205"/>
      <c r="E139" s="205"/>
    </row>
    <row r="140" spans="1:5" s="196" customFormat="1" ht="15.75">
      <c r="A140" s="225"/>
      <c r="B140" s="226"/>
      <c r="C140" s="205"/>
      <c r="D140" s="205"/>
      <c r="E140" s="153"/>
    </row>
    <row r="141" spans="1:5" s="196" customFormat="1" ht="14.25">
      <c r="A141" s="225"/>
      <c r="B141" s="226"/>
      <c r="C141" s="205"/>
      <c r="D141" s="205"/>
      <c r="E141" s="205"/>
    </row>
    <row r="142" spans="1:5" ht="14.25">
      <c r="A142" s="225"/>
      <c r="B142" s="226"/>
      <c r="C142" s="205"/>
      <c r="D142" s="205"/>
      <c r="E142" s="205"/>
    </row>
    <row r="143" spans="1:5" s="196" customFormat="1" ht="14.25">
      <c r="A143" s="225"/>
      <c r="B143" s="226"/>
      <c r="C143" s="206"/>
      <c r="D143" s="206"/>
      <c r="E143" s="205"/>
    </row>
    <row r="144" spans="1:5" s="196" customFormat="1" ht="14.25">
      <c r="A144" s="225"/>
      <c r="B144" s="226"/>
      <c r="C144" s="205"/>
      <c r="D144" s="205"/>
      <c r="E144" s="205"/>
    </row>
    <row r="145" spans="1:5" s="196" customFormat="1" ht="14.25">
      <c r="A145" s="225"/>
      <c r="B145" s="226"/>
      <c r="C145" s="205"/>
      <c r="D145" s="205"/>
      <c r="E145" s="205"/>
    </row>
    <row r="146" spans="1:5" s="196" customFormat="1" ht="14.25">
      <c r="A146" s="225"/>
      <c r="B146" s="226"/>
      <c r="C146" s="205"/>
      <c r="D146" s="205"/>
      <c r="E146" s="205"/>
    </row>
    <row r="147" spans="1:5" s="196" customFormat="1" ht="14.25">
      <c r="A147" s="225"/>
      <c r="B147" s="226"/>
      <c r="C147" s="205"/>
      <c r="D147" s="205"/>
      <c r="E147" s="205"/>
    </row>
    <row r="148" spans="1:5" s="196" customFormat="1" ht="14.25">
      <c r="A148" s="225"/>
      <c r="B148" s="226"/>
      <c r="C148" s="207"/>
      <c r="D148" s="207"/>
      <c r="E148" s="208"/>
    </row>
    <row r="149" spans="1:5" s="196" customFormat="1" ht="14.25">
      <c r="A149" s="225"/>
      <c r="B149" s="226"/>
      <c r="C149" s="207"/>
      <c r="D149" s="207"/>
      <c r="E149" s="207"/>
    </row>
    <row r="150" spans="1:5" ht="12.75">
      <c r="A150" s="225"/>
      <c r="B150" s="226"/>
      <c r="C150" s="154"/>
      <c r="D150" s="154"/>
      <c r="E150" s="155"/>
    </row>
    <row r="151" spans="1:5" ht="12.75">
      <c r="A151" s="225"/>
      <c r="B151" s="226"/>
      <c r="C151" s="207"/>
      <c r="D151" s="207"/>
      <c r="E151" s="207"/>
    </row>
    <row r="152" spans="1:5" ht="12.75">
      <c r="A152" s="225"/>
      <c r="B152" s="226"/>
      <c r="C152" s="207"/>
      <c r="D152" s="207"/>
      <c r="E152" s="207"/>
    </row>
    <row r="153" spans="1:5" ht="12.75">
      <c r="A153" s="225"/>
      <c r="B153" s="226"/>
      <c r="C153" s="207"/>
      <c r="D153" s="207"/>
      <c r="E153" s="207"/>
    </row>
    <row r="154" spans="1:5" ht="12.75">
      <c r="A154" s="225"/>
      <c r="B154" s="226"/>
      <c r="C154" s="207"/>
      <c r="D154" s="207"/>
      <c r="E154" s="207"/>
    </row>
    <row r="155" spans="1:5" ht="12.75">
      <c r="A155" s="225"/>
      <c r="B155" s="226"/>
      <c r="C155" s="207"/>
      <c r="D155" s="207"/>
      <c r="E155" s="207"/>
    </row>
    <row r="156" spans="1:5" ht="12.75">
      <c r="A156" s="225"/>
      <c r="B156" s="226"/>
      <c r="C156" s="207"/>
      <c r="D156" s="207"/>
      <c r="E156" s="207"/>
    </row>
    <row r="157" spans="1:5" ht="12.75">
      <c r="A157" s="225"/>
      <c r="B157" s="226"/>
      <c r="C157" s="207"/>
      <c r="D157" s="207"/>
      <c r="E157" s="207"/>
    </row>
    <row r="158" spans="1:5" ht="12.75">
      <c r="A158" s="225"/>
      <c r="B158" s="226"/>
      <c r="C158" s="207"/>
      <c r="D158" s="207"/>
      <c r="E158" s="207"/>
    </row>
    <row r="159" spans="1:5" ht="12.75">
      <c r="A159" s="225"/>
      <c r="B159" s="226"/>
      <c r="C159" s="207"/>
      <c r="D159" s="207"/>
      <c r="E159" s="207"/>
    </row>
    <row r="160" spans="1:5" ht="12.75">
      <c r="A160" s="225"/>
      <c r="B160" s="226"/>
      <c r="C160" s="207"/>
      <c r="D160" s="207"/>
      <c r="E160" s="207"/>
    </row>
    <row r="161" spans="1:5" ht="12.75">
      <c r="A161" s="225"/>
      <c r="B161" s="226"/>
      <c r="C161" s="207"/>
      <c r="D161" s="207"/>
      <c r="E161" s="207"/>
    </row>
    <row r="162" spans="1:5" ht="12.75">
      <c r="A162" s="225"/>
      <c r="B162" s="226"/>
      <c r="C162" s="207"/>
      <c r="D162" s="207"/>
      <c r="E162" s="207"/>
    </row>
    <row r="163" spans="1:5" ht="12.75">
      <c r="A163" s="225"/>
      <c r="B163" s="226"/>
      <c r="C163" s="207"/>
      <c r="D163" s="207"/>
      <c r="E163" s="207"/>
    </row>
    <row r="164" spans="1:5" ht="12.75">
      <c r="A164" s="225"/>
      <c r="B164" s="226"/>
      <c r="C164" s="207"/>
      <c r="D164" s="207"/>
      <c r="E164" s="207"/>
    </row>
    <row r="165" spans="1:5" ht="12.75">
      <c r="A165" s="225"/>
      <c r="B165" s="226"/>
      <c r="C165" s="207"/>
      <c r="D165" s="207"/>
      <c r="E165" s="207"/>
    </row>
    <row r="166" spans="1:5" ht="12.75">
      <c r="A166" s="225"/>
      <c r="B166" s="226"/>
      <c r="C166" s="207"/>
      <c r="D166" s="207"/>
      <c r="E166" s="207"/>
    </row>
    <row r="167" spans="1:5" ht="12.75">
      <c r="A167" s="225"/>
      <c r="B167" s="226"/>
      <c r="C167" s="207"/>
      <c r="D167" s="207"/>
      <c r="E167" s="207"/>
    </row>
    <row r="168" spans="1:5" ht="12.75">
      <c r="A168" s="225"/>
      <c r="B168" s="226"/>
      <c r="C168" s="207"/>
      <c r="D168" s="207"/>
      <c r="E168" s="207"/>
    </row>
    <row r="169" spans="1:5" ht="12.75">
      <c r="A169" s="225"/>
      <c r="B169" s="226"/>
      <c r="C169" s="207"/>
      <c r="D169" s="207"/>
      <c r="E169" s="207"/>
    </row>
    <row r="170" spans="1:5" ht="12.75">
      <c r="A170" s="225"/>
      <c r="B170" s="226"/>
      <c r="C170" s="207"/>
      <c r="D170" s="207"/>
      <c r="E170" s="207"/>
    </row>
    <row r="171" spans="1:5" ht="12.75">
      <c r="A171" s="225"/>
      <c r="B171" s="226"/>
      <c r="C171" s="207"/>
      <c r="D171" s="207"/>
      <c r="E171" s="207"/>
    </row>
    <row r="172" spans="1:5" ht="12.75">
      <c r="A172" s="225"/>
      <c r="B172" s="226"/>
      <c r="C172" s="207"/>
      <c r="D172" s="207"/>
      <c r="E172" s="207"/>
    </row>
    <row r="173" spans="1:5" ht="12.75">
      <c r="A173" s="225"/>
      <c r="B173" s="226"/>
      <c r="C173" s="207"/>
      <c r="D173" s="207"/>
      <c r="E173" s="207"/>
    </row>
    <row r="174" spans="1:5" ht="12.75">
      <c r="A174" s="225"/>
      <c r="B174" s="226"/>
      <c r="C174" s="207"/>
      <c r="D174" s="207"/>
      <c r="E174" s="207"/>
    </row>
    <row r="175" spans="1:5" ht="12.75">
      <c r="A175" s="225"/>
      <c r="B175" s="226"/>
      <c r="C175" s="207"/>
      <c r="D175" s="207"/>
      <c r="E175" s="207"/>
    </row>
    <row r="176" spans="1:5" ht="12.75">
      <c r="A176" s="225"/>
      <c r="B176" s="226"/>
      <c r="C176" s="207"/>
      <c r="D176" s="207"/>
      <c r="E176" s="207"/>
    </row>
    <row r="177" spans="1:5" ht="12.75">
      <c r="A177" s="225"/>
      <c r="B177" s="226"/>
      <c r="C177" s="207"/>
      <c r="D177" s="207"/>
      <c r="E177" s="207"/>
    </row>
    <row r="178" spans="1:5" ht="12.75">
      <c r="A178" s="225"/>
      <c r="B178" s="226"/>
      <c r="C178" s="207"/>
      <c r="D178" s="207"/>
      <c r="E178" s="207"/>
    </row>
    <row r="179" spans="1:5" ht="12.75">
      <c r="A179" s="225"/>
      <c r="B179" s="226"/>
      <c r="C179" s="207"/>
      <c r="D179" s="207"/>
      <c r="E179" s="207"/>
    </row>
    <row r="180" spans="1:5" ht="12.75">
      <c r="A180" s="225"/>
      <c r="B180" s="226"/>
      <c r="C180" s="207"/>
      <c r="D180" s="207"/>
      <c r="E180" s="207"/>
    </row>
    <row r="181" spans="1:5" ht="12.75">
      <c r="A181" s="225"/>
      <c r="B181" s="226"/>
      <c r="C181" s="207"/>
      <c r="D181" s="207"/>
      <c r="E181" s="207"/>
    </row>
    <row r="182" spans="1:5" ht="12.75">
      <c r="A182" s="225"/>
      <c r="B182" s="226"/>
      <c r="C182" s="207"/>
      <c r="D182" s="207"/>
      <c r="E182" s="207"/>
    </row>
    <row r="183" spans="1:5" ht="12.75">
      <c r="A183" s="225"/>
      <c r="B183" s="226"/>
      <c r="C183" s="207"/>
      <c r="D183" s="207"/>
      <c r="E183" s="207"/>
    </row>
    <row r="184" spans="1:5" ht="12.75">
      <c r="A184" s="225"/>
      <c r="B184" s="226"/>
      <c r="C184" s="207"/>
      <c r="D184" s="207"/>
      <c r="E184" s="207"/>
    </row>
    <row r="185" spans="1:5" ht="12.75">
      <c r="A185" s="225"/>
      <c r="B185" s="226"/>
      <c r="C185" s="207"/>
      <c r="D185" s="207"/>
      <c r="E185" s="207"/>
    </row>
    <row r="186" spans="1:5" ht="12.75">
      <c r="A186" s="225"/>
      <c r="B186" s="226"/>
      <c r="C186" s="207"/>
      <c r="D186" s="207"/>
      <c r="E186" s="207"/>
    </row>
    <row r="187" spans="1:5" ht="12.75">
      <c r="A187" s="225"/>
      <c r="B187" s="226"/>
      <c r="C187" s="207"/>
      <c r="D187" s="207"/>
      <c r="E187" s="207"/>
    </row>
    <row r="188" spans="1:5" ht="12.75">
      <c r="A188" s="225"/>
      <c r="B188" s="226"/>
      <c r="C188" s="207"/>
      <c r="D188" s="207"/>
      <c r="E188" s="207"/>
    </row>
    <row r="189" spans="1:5" ht="12.75">
      <c r="A189" s="225"/>
      <c r="B189" s="226"/>
      <c r="C189" s="207"/>
      <c r="D189" s="207"/>
      <c r="E189" s="207"/>
    </row>
    <row r="190" spans="1:5" ht="12.75">
      <c r="A190" s="225"/>
      <c r="B190" s="226"/>
      <c r="C190" s="207"/>
      <c r="D190" s="207"/>
      <c r="E190" s="207"/>
    </row>
    <row r="191" spans="1:5" ht="12.75">
      <c r="A191" s="225"/>
      <c r="B191" s="226"/>
      <c r="C191" s="207"/>
      <c r="D191" s="207"/>
      <c r="E191" s="207"/>
    </row>
    <row r="192" spans="1:5" ht="12.75">
      <c r="A192" s="225"/>
      <c r="B192" s="226"/>
      <c r="C192" s="207"/>
      <c r="D192" s="207"/>
      <c r="E192" s="207"/>
    </row>
    <row r="193" spans="1:5" ht="12.75">
      <c r="A193" s="225"/>
      <c r="B193" s="226"/>
      <c r="C193" s="207"/>
      <c r="D193" s="207"/>
      <c r="E193" s="207"/>
    </row>
    <row r="194" spans="1:5" ht="12.75">
      <c r="A194" s="225"/>
      <c r="B194" s="226"/>
      <c r="C194" s="207"/>
      <c r="D194" s="207"/>
      <c r="E194" s="207"/>
    </row>
    <row r="195" spans="1:5" ht="12.75">
      <c r="A195" s="225"/>
      <c r="B195" s="226"/>
      <c r="C195" s="207"/>
      <c r="D195" s="207"/>
      <c r="E195" s="207"/>
    </row>
    <row r="196" spans="1:5" ht="12.75">
      <c r="A196" s="225"/>
      <c r="B196" s="226"/>
      <c r="C196" s="207"/>
      <c r="D196" s="207"/>
      <c r="E196" s="207"/>
    </row>
    <row r="197" spans="1:5" ht="12.75">
      <c r="A197" s="225"/>
      <c r="B197" s="226"/>
      <c r="C197" s="207"/>
      <c r="D197" s="207"/>
      <c r="E197" s="207"/>
    </row>
    <row r="198" spans="1:5" ht="12.75">
      <c r="A198" s="225"/>
      <c r="B198" s="226"/>
      <c r="C198" s="207"/>
      <c r="D198" s="207"/>
      <c r="E198" s="207"/>
    </row>
    <row r="199" spans="1:5" ht="12.75">
      <c r="A199" s="225"/>
      <c r="B199" s="226"/>
      <c r="C199" s="207"/>
      <c r="D199" s="207"/>
      <c r="E199" s="207"/>
    </row>
    <row r="200" spans="1:5" ht="12.75">
      <c r="A200" s="225"/>
      <c r="B200" s="226"/>
      <c r="C200" s="207"/>
      <c r="D200" s="207"/>
      <c r="E200" s="207"/>
    </row>
    <row r="201" spans="1:5" ht="12.75">
      <c r="A201" s="225"/>
      <c r="B201" s="226"/>
      <c r="C201" s="207"/>
      <c r="D201" s="207"/>
      <c r="E201" s="207"/>
    </row>
    <row r="202" spans="1:5" ht="12.75">
      <c r="A202" s="225"/>
      <c r="B202" s="226"/>
      <c r="C202" s="207"/>
      <c r="D202" s="207"/>
      <c r="E202" s="207"/>
    </row>
    <row r="203" spans="1:5" ht="12.75">
      <c r="A203" s="225"/>
      <c r="B203" s="226"/>
      <c r="C203" s="207"/>
      <c r="D203" s="207"/>
      <c r="E203" s="207"/>
    </row>
    <row r="204" spans="1:5" ht="12.75">
      <c r="A204" s="225"/>
      <c r="B204" s="226"/>
      <c r="C204" s="207"/>
      <c r="D204" s="207"/>
      <c r="E204" s="207"/>
    </row>
    <row r="205" spans="1:5" ht="12.75">
      <c r="A205" s="225"/>
      <c r="B205" s="226"/>
      <c r="C205" s="207"/>
      <c r="D205" s="207"/>
      <c r="E205" s="207"/>
    </row>
    <row r="206" spans="1:5" ht="12.75">
      <c r="A206" s="225"/>
      <c r="B206" s="226"/>
      <c r="C206" s="207"/>
      <c r="D206" s="207"/>
      <c r="E206" s="207"/>
    </row>
    <row r="207" spans="1:5" ht="12.75">
      <c r="A207" s="225"/>
      <c r="B207" s="226"/>
      <c r="C207" s="207"/>
      <c r="D207" s="207"/>
      <c r="E207" s="207"/>
    </row>
    <row r="208" spans="1:5" ht="12.75">
      <c r="A208" s="225"/>
      <c r="B208" s="226"/>
      <c r="C208" s="207"/>
      <c r="D208" s="207"/>
      <c r="E208" s="207"/>
    </row>
    <row r="209" spans="1:5" ht="12.75">
      <c r="A209" s="225"/>
      <c r="B209" s="226"/>
      <c r="C209" s="207"/>
      <c r="D209" s="207"/>
      <c r="E209" s="207"/>
    </row>
    <row r="210" spans="1:5" ht="12.75">
      <c r="A210" s="225"/>
      <c r="B210" s="226"/>
      <c r="C210" s="207"/>
      <c r="D210" s="207"/>
      <c r="E210" s="207"/>
    </row>
    <row r="211" spans="1:5" ht="12.75">
      <c r="A211" s="225"/>
      <c r="B211" s="226"/>
      <c r="C211" s="207"/>
      <c r="D211" s="207"/>
      <c r="E211" s="207"/>
    </row>
    <row r="212" spans="1:5" ht="12.75">
      <c r="A212" s="225"/>
      <c r="B212" s="226"/>
      <c r="C212" s="207"/>
      <c r="D212" s="207"/>
      <c r="E212" s="207"/>
    </row>
    <row r="213" spans="1:5" ht="12.75">
      <c r="A213" s="225"/>
      <c r="B213" s="226"/>
      <c r="C213" s="207"/>
      <c r="D213" s="207"/>
      <c r="E213" s="207"/>
    </row>
    <row r="214" spans="1:5" ht="12.75">
      <c r="A214" s="225"/>
      <c r="B214" s="226"/>
      <c r="C214" s="207"/>
      <c r="D214" s="207"/>
      <c r="E214" s="207"/>
    </row>
    <row r="215" spans="1:5" ht="12.75">
      <c r="A215" s="225"/>
      <c r="B215" s="226"/>
      <c r="C215" s="207"/>
      <c r="D215" s="207"/>
      <c r="E215" s="207"/>
    </row>
    <row r="216" spans="1:5" ht="12.75">
      <c r="A216" s="225"/>
      <c r="B216" s="226"/>
      <c r="C216" s="207"/>
      <c r="D216" s="207"/>
      <c r="E216" s="207"/>
    </row>
    <row r="217" spans="1:5" ht="12.75">
      <c r="A217" s="225"/>
      <c r="B217" s="226"/>
      <c r="C217" s="207"/>
      <c r="D217" s="207"/>
      <c r="E217" s="207"/>
    </row>
    <row r="218" spans="1:5" ht="12.75">
      <c r="A218" s="225"/>
      <c r="B218" s="226"/>
      <c r="C218" s="207"/>
      <c r="D218" s="207"/>
      <c r="E218" s="207"/>
    </row>
    <row r="219" spans="1:5" ht="12.75">
      <c r="A219" s="225"/>
      <c r="B219" s="226"/>
      <c r="C219" s="207"/>
      <c r="D219" s="207"/>
      <c r="E219" s="207"/>
    </row>
    <row r="220" spans="1:5" ht="12.75">
      <c r="A220" s="225"/>
      <c r="B220" s="226"/>
      <c r="C220" s="207"/>
      <c r="D220" s="207"/>
      <c r="E220" s="207"/>
    </row>
    <row r="221" spans="1:5" ht="12.75">
      <c r="A221" s="225"/>
      <c r="B221" s="226"/>
      <c r="C221" s="207"/>
      <c r="D221" s="207"/>
      <c r="E221" s="207"/>
    </row>
    <row r="222" spans="1:5" ht="12.75">
      <c r="A222" s="225"/>
      <c r="B222" s="226"/>
      <c r="C222" s="207"/>
      <c r="D222" s="207"/>
      <c r="E222" s="207"/>
    </row>
    <row r="223" spans="1:5" ht="12.75">
      <c r="A223" s="225"/>
      <c r="B223" s="226"/>
      <c r="C223" s="207"/>
      <c r="D223" s="207"/>
      <c r="E223" s="207"/>
    </row>
    <row r="224" spans="1:5" ht="12.75">
      <c r="A224" s="225"/>
      <c r="B224" s="226"/>
      <c r="C224" s="207"/>
      <c r="D224" s="207"/>
      <c r="E224" s="207"/>
    </row>
    <row r="225" spans="1:5" ht="12.75">
      <c r="A225" s="225"/>
      <c r="B225" s="226"/>
      <c r="C225" s="207"/>
      <c r="D225" s="207"/>
      <c r="E225" s="207"/>
    </row>
    <row r="226" spans="1:5" ht="12.75">
      <c r="A226" s="225"/>
      <c r="B226" s="226"/>
      <c r="C226" s="207"/>
      <c r="D226" s="207"/>
      <c r="E226" s="207"/>
    </row>
    <row r="227" spans="1:5" ht="14.25">
      <c r="A227" s="225"/>
      <c r="B227" s="227"/>
      <c r="C227" s="207"/>
      <c r="D227" s="207"/>
      <c r="E227" s="207"/>
    </row>
    <row r="228" spans="1:5" ht="12.75">
      <c r="A228" s="225"/>
      <c r="B228" s="226"/>
      <c r="C228" s="207"/>
      <c r="D228" s="207"/>
      <c r="E228" s="207"/>
    </row>
    <row r="229" spans="1:5" ht="12.75">
      <c r="A229" s="225"/>
      <c r="B229" s="226"/>
      <c r="C229" s="207"/>
      <c r="D229" s="207"/>
      <c r="E229" s="207"/>
    </row>
    <row r="230" spans="1:5" ht="12.75">
      <c r="A230" s="225"/>
      <c r="B230" s="226"/>
      <c r="C230" s="207"/>
      <c r="D230" s="207"/>
      <c r="E230" s="207"/>
    </row>
    <row r="231" spans="1:5" ht="12.75">
      <c r="A231" s="225"/>
      <c r="B231" s="226"/>
      <c r="C231" s="207"/>
      <c r="D231" s="207"/>
      <c r="E231" s="207"/>
    </row>
    <row r="232" spans="1:5" ht="12.75">
      <c r="A232" s="225"/>
      <c r="B232" s="226"/>
      <c r="C232" s="207"/>
      <c r="D232" s="207"/>
      <c r="E232" s="207"/>
    </row>
    <row r="233" spans="1:5" ht="12.75">
      <c r="A233" s="225"/>
      <c r="B233" s="226"/>
      <c r="C233" s="207"/>
      <c r="D233" s="207"/>
      <c r="E233" s="207"/>
    </row>
    <row r="234" spans="1:5" ht="12.75">
      <c r="A234" s="225"/>
      <c r="B234" s="226"/>
      <c r="C234" s="207"/>
      <c r="D234" s="207"/>
      <c r="E234" s="207"/>
    </row>
    <row r="235" spans="1:5" ht="12.75">
      <c r="A235" s="225"/>
      <c r="B235" s="226"/>
      <c r="C235" s="207"/>
      <c r="D235" s="207"/>
      <c r="E235" s="207"/>
    </row>
    <row r="236" spans="1:5" ht="12.75">
      <c r="A236" s="225"/>
      <c r="B236" s="226"/>
      <c r="C236" s="207"/>
      <c r="D236" s="207"/>
      <c r="E236" s="207"/>
    </row>
    <row r="237" spans="1:5" ht="12.75">
      <c r="A237" s="225"/>
      <c r="B237" s="226"/>
      <c r="C237" s="207"/>
      <c r="D237" s="207"/>
      <c r="E237" s="207"/>
    </row>
    <row r="238" spans="1:5" ht="12.75">
      <c r="A238" s="225"/>
      <c r="B238" s="226"/>
      <c r="C238" s="207"/>
      <c r="D238" s="207"/>
      <c r="E238" s="207"/>
    </row>
    <row r="239" spans="1:5" ht="12.75">
      <c r="A239" s="225"/>
      <c r="B239" s="226"/>
      <c r="C239" s="207"/>
      <c r="D239" s="207"/>
      <c r="E239" s="207"/>
    </row>
    <row r="240" spans="1:5" ht="12.75">
      <c r="A240" s="225"/>
      <c r="B240" s="226"/>
      <c r="C240" s="207"/>
      <c r="D240" s="207"/>
      <c r="E240" s="207"/>
    </row>
    <row r="241" spans="1:5" ht="12.75">
      <c r="A241" s="225"/>
      <c r="B241" s="226"/>
      <c r="C241" s="207"/>
      <c r="D241" s="207"/>
      <c r="E241" s="207"/>
    </row>
    <row r="242" spans="1:5" ht="12.75">
      <c r="A242" s="225"/>
      <c r="B242" s="226"/>
      <c r="C242" s="207"/>
      <c r="D242" s="207"/>
      <c r="E242" s="207"/>
    </row>
    <row r="243" spans="1:5" ht="12.75">
      <c r="A243" s="225"/>
      <c r="B243" s="226"/>
      <c r="C243" s="207"/>
      <c r="D243" s="207"/>
      <c r="E243" s="207"/>
    </row>
    <row r="244" spans="1:5" ht="12.75">
      <c r="A244" s="225"/>
      <c r="B244" s="226"/>
      <c r="C244" s="207"/>
      <c r="D244" s="207"/>
      <c r="E244" s="207"/>
    </row>
    <row r="245" spans="1:5" ht="12.75">
      <c r="A245" s="225"/>
      <c r="B245" s="226"/>
      <c r="C245" s="207"/>
      <c r="D245" s="207"/>
      <c r="E245" s="207"/>
    </row>
    <row r="246" spans="1:5" ht="12.75">
      <c r="A246" s="225"/>
      <c r="B246" s="226"/>
      <c r="C246" s="207"/>
      <c r="D246" s="207"/>
      <c r="E246" s="207"/>
    </row>
    <row r="247" spans="1:5" ht="12.75">
      <c r="A247" s="225"/>
      <c r="B247" s="226"/>
      <c r="C247" s="207"/>
      <c r="D247" s="207"/>
      <c r="E247" s="207"/>
    </row>
    <row r="248" spans="1:5" ht="12.75">
      <c r="A248" s="225"/>
      <c r="B248" s="226"/>
      <c r="C248" s="207"/>
      <c r="D248" s="207"/>
      <c r="E248" s="207"/>
    </row>
    <row r="249" spans="1:5" ht="12.75">
      <c r="A249" s="225"/>
      <c r="B249" s="226"/>
      <c r="C249" s="207"/>
      <c r="D249" s="207"/>
      <c r="E249" s="207"/>
    </row>
    <row r="250" spans="1:5" ht="12.75">
      <c r="A250" s="225"/>
      <c r="B250" s="226"/>
      <c r="C250" s="207"/>
      <c r="D250" s="207"/>
      <c r="E250" s="207"/>
    </row>
    <row r="251" spans="1:5" ht="12.75">
      <c r="A251" s="225"/>
      <c r="B251" s="226"/>
      <c r="C251" s="207"/>
      <c r="D251" s="207"/>
      <c r="E251" s="207"/>
    </row>
    <row r="252" spans="1:5" ht="12.75">
      <c r="A252" s="225"/>
      <c r="B252" s="226"/>
      <c r="C252" s="207"/>
      <c r="D252" s="207"/>
      <c r="E252" s="207"/>
    </row>
    <row r="253" spans="1:5" ht="12.75">
      <c r="A253" s="225"/>
      <c r="B253" s="226"/>
      <c r="C253" s="207"/>
      <c r="D253" s="207"/>
      <c r="E253" s="207"/>
    </row>
    <row r="254" spans="1:5" ht="12.75">
      <c r="A254" s="225"/>
      <c r="B254" s="226"/>
      <c r="C254" s="207"/>
      <c r="D254" s="207"/>
      <c r="E254" s="207"/>
    </row>
    <row r="255" spans="1:5" ht="12.75">
      <c r="A255" s="225"/>
      <c r="B255" s="226"/>
      <c r="C255" s="207"/>
      <c r="D255" s="207"/>
      <c r="E255" s="207"/>
    </row>
    <row r="256" spans="1:5" ht="12.75">
      <c r="A256" s="225"/>
      <c r="B256" s="226"/>
      <c r="C256" s="207"/>
      <c r="D256" s="207"/>
      <c r="E256" s="207"/>
    </row>
    <row r="257" spans="1:5" ht="12.75">
      <c r="A257" s="225"/>
      <c r="B257" s="226"/>
      <c r="C257" s="207"/>
      <c r="D257" s="207"/>
      <c r="E257" s="207"/>
    </row>
    <row r="258" spans="1:5" ht="12.75">
      <c r="A258" s="225"/>
      <c r="B258" s="226"/>
      <c r="C258" s="207"/>
      <c r="D258" s="207"/>
      <c r="E258" s="207"/>
    </row>
    <row r="259" spans="1:5" ht="12.75">
      <c r="A259" s="225"/>
      <c r="B259" s="226"/>
      <c r="C259" s="207"/>
      <c r="D259" s="207"/>
      <c r="E259" s="207"/>
    </row>
    <row r="260" spans="1:5" ht="12.75">
      <c r="A260" s="225"/>
      <c r="B260" s="226"/>
      <c r="C260" s="207"/>
      <c r="D260" s="207"/>
      <c r="E260" s="207"/>
    </row>
    <row r="261" spans="1:5" ht="12.75">
      <c r="A261" s="225"/>
      <c r="B261" s="226"/>
      <c r="C261" s="207"/>
      <c r="D261" s="207"/>
      <c r="E261" s="207"/>
    </row>
    <row r="262" spans="1:5" ht="12.75">
      <c r="A262" s="225"/>
      <c r="B262" s="226"/>
      <c r="C262" s="207"/>
      <c r="D262" s="207"/>
      <c r="E262" s="207"/>
    </row>
    <row r="263" spans="1:5" ht="12.75">
      <c r="A263" s="225"/>
      <c r="B263" s="226"/>
      <c r="C263" s="207"/>
      <c r="D263" s="207"/>
      <c r="E263" s="207"/>
    </row>
    <row r="264" spans="1:5" ht="12.75">
      <c r="A264" s="225"/>
      <c r="B264" s="226"/>
      <c r="C264" s="207"/>
      <c r="D264" s="207"/>
      <c r="E264" s="207"/>
    </row>
    <row r="265" spans="1:5" ht="12.75">
      <c r="A265" s="225"/>
      <c r="B265" s="226"/>
      <c r="C265" s="207"/>
      <c r="D265" s="207"/>
      <c r="E265" s="207"/>
    </row>
    <row r="266" spans="1:5" ht="12.75">
      <c r="A266" s="225"/>
      <c r="B266" s="226"/>
      <c r="C266" s="207"/>
      <c r="D266" s="207"/>
      <c r="E266" s="207"/>
    </row>
    <row r="267" spans="1:5" ht="12.75">
      <c r="A267" s="225"/>
      <c r="B267" s="226"/>
      <c r="C267" s="207"/>
      <c r="D267" s="207"/>
      <c r="E267" s="207"/>
    </row>
    <row r="268" spans="1:5" ht="12.75">
      <c r="A268" s="225"/>
      <c r="B268" s="226"/>
      <c r="C268" s="207"/>
      <c r="D268" s="207"/>
      <c r="E268" s="207"/>
    </row>
    <row r="269" spans="1:5" ht="12.75">
      <c r="A269" s="225"/>
      <c r="B269" s="226"/>
      <c r="C269" s="207"/>
      <c r="D269" s="207"/>
      <c r="E269" s="207"/>
    </row>
    <row r="270" spans="1:5" ht="12.75">
      <c r="A270" s="225"/>
      <c r="B270" s="226"/>
      <c r="C270" s="207"/>
      <c r="D270" s="207"/>
      <c r="E270" s="207"/>
    </row>
    <row r="271" spans="1:5" ht="12.75">
      <c r="A271" s="225"/>
      <c r="B271" s="226"/>
      <c r="C271" s="207"/>
      <c r="D271" s="207"/>
      <c r="E271" s="207"/>
    </row>
    <row r="272" spans="1:5" ht="12.75">
      <c r="A272" s="225"/>
      <c r="B272" s="226"/>
      <c r="C272" s="207"/>
      <c r="D272" s="207"/>
      <c r="E272" s="207"/>
    </row>
    <row r="273" spans="1:5" ht="12.75">
      <c r="A273" s="225"/>
      <c r="B273" s="226"/>
      <c r="C273" s="207"/>
      <c r="D273" s="207"/>
      <c r="E273" s="207"/>
    </row>
    <row r="274" spans="1:5" ht="12.75">
      <c r="A274" s="225"/>
      <c r="B274" s="226"/>
      <c r="C274" s="207"/>
      <c r="D274" s="207"/>
      <c r="E274" s="207"/>
    </row>
    <row r="275" spans="1:5" ht="12.75">
      <c r="A275" s="225"/>
      <c r="B275" s="226"/>
      <c r="C275" s="207"/>
      <c r="D275" s="207"/>
      <c r="E275" s="207"/>
    </row>
    <row r="276" spans="1:5" ht="12.75">
      <c r="A276" s="225"/>
      <c r="B276" s="226"/>
      <c r="C276" s="207"/>
      <c r="D276" s="207"/>
      <c r="E276" s="207"/>
    </row>
    <row r="277" spans="1:5" ht="12.75">
      <c r="A277" s="225"/>
      <c r="B277" s="226"/>
      <c r="C277" s="207"/>
      <c r="D277" s="207"/>
      <c r="E277" s="207"/>
    </row>
    <row r="278" spans="1:5" ht="12.75">
      <c r="A278" s="225"/>
      <c r="B278" s="226"/>
      <c r="C278" s="207"/>
      <c r="D278" s="207"/>
      <c r="E278" s="207"/>
    </row>
    <row r="279" spans="1:5" ht="12.75">
      <c r="A279" s="225"/>
      <c r="B279" s="226"/>
      <c r="C279" s="207"/>
      <c r="D279" s="207"/>
      <c r="E279" s="207"/>
    </row>
    <row r="280" spans="1:5" ht="12.75">
      <c r="A280" s="225"/>
      <c r="B280" s="226"/>
      <c r="C280" s="207"/>
      <c r="D280" s="207"/>
      <c r="E280" s="207"/>
    </row>
    <row r="281" spans="1:5" ht="12.75">
      <c r="A281" s="225"/>
      <c r="B281" s="226"/>
      <c r="C281" s="207"/>
      <c r="D281" s="207"/>
      <c r="E281" s="207"/>
    </row>
    <row r="282" spans="1:5" ht="12.75">
      <c r="A282" s="225"/>
      <c r="B282" s="226"/>
      <c r="C282" s="207"/>
      <c r="D282" s="207"/>
      <c r="E282" s="207"/>
    </row>
    <row r="283" spans="1:5" ht="12.75">
      <c r="A283" s="225"/>
      <c r="B283" s="226"/>
      <c r="C283" s="207"/>
      <c r="D283" s="207"/>
      <c r="E283" s="207"/>
    </row>
    <row r="284" spans="1:5" ht="12.75">
      <c r="A284" s="225"/>
      <c r="B284" s="226"/>
      <c r="C284" s="207"/>
      <c r="D284" s="207"/>
      <c r="E284" s="207"/>
    </row>
    <row r="285" spans="1:5" ht="12.75">
      <c r="A285" s="225"/>
      <c r="B285" s="226"/>
      <c r="C285" s="207"/>
      <c r="D285" s="207"/>
      <c r="E285" s="207"/>
    </row>
    <row r="286" spans="1:5" ht="12.75">
      <c r="A286" s="225"/>
      <c r="B286" s="226"/>
      <c r="C286" s="207"/>
      <c r="D286" s="207"/>
      <c r="E286" s="207"/>
    </row>
    <row r="287" spans="1:5" ht="12.75">
      <c r="A287" s="225"/>
      <c r="B287" s="226"/>
      <c r="C287" s="207"/>
      <c r="D287" s="207"/>
      <c r="E287" s="207"/>
    </row>
    <row r="288" spans="1:5" ht="12.75">
      <c r="A288" s="225"/>
      <c r="B288" s="226"/>
      <c r="C288" s="207"/>
      <c r="D288" s="207"/>
      <c r="E288" s="207"/>
    </row>
    <row r="289" spans="1:5" ht="12.75">
      <c r="A289" s="225"/>
      <c r="B289" s="226"/>
      <c r="C289" s="207"/>
      <c r="D289" s="207"/>
      <c r="E289" s="207"/>
    </row>
    <row r="290" spans="1:5" ht="12.75">
      <c r="A290" s="225"/>
      <c r="B290" s="226"/>
      <c r="C290" s="207"/>
      <c r="D290" s="207"/>
      <c r="E290" s="207"/>
    </row>
    <row r="291" spans="1:5" ht="12.75">
      <c r="A291" s="225"/>
      <c r="B291" s="226"/>
      <c r="C291" s="207"/>
      <c r="D291" s="207"/>
      <c r="E291" s="207"/>
    </row>
    <row r="292" spans="1:5" ht="12.75">
      <c r="A292" s="225"/>
      <c r="B292" s="226"/>
      <c r="C292" s="207"/>
      <c r="D292" s="207"/>
      <c r="E292" s="207"/>
    </row>
    <row r="293" spans="1:5" ht="12.75">
      <c r="A293" s="225"/>
      <c r="B293" s="226"/>
      <c r="C293" s="207"/>
      <c r="D293" s="207"/>
      <c r="E293" s="207"/>
    </row>
    <row r="294" spans="1:5" ht="12.75">
      <c r="A294" s="225"/>
      <c r="B294" s="226"/>
      <c r="C294" s="207"/>
      <c r="D294" s="207"/>
      <c r="E294" s="207"/>
    </row>
    <row r="295" spans="1:5" ht="12.75">
      <c r="A295" s="225"/>
      <c r="B295" s="226"/>
      <c r="C295" s="207"/>
      <c r="D295" s="207"/>
      <c r="E295" s="207"/>
    </row>
    <row r="296" spans="1:5" ht="12.75">
      <c r="A296" s="225"/>
      <c r="B296" s="226"/>
      <c r="C296" s="207"/>
      <c r="D296" s="207"/>
      <c r="E296" s="207"/>
    </row>
    <row r="297" spans="1:5" ht="12.75">
      <c r="A297" s="225"/>
      <c r="B297" s="226"/>
      <c r="C297" s="207"/>
      <c r="D297" s="207"/>
      <c r="E297" s="207"/>
    </row>
    <row r="298" spans="1:5" ht="12.75">
      <c r="A298" s="225"/>
      <c r="B298" s="226"/>
      <c r="C298" s="207"/>
      <c r="D298" s="207"/>
      <c r="E298" s="207"/>
    </row>
    <row r="299" spans="1:5" ht="12.75">
      <c r="A299" s="225"/>
      <c r="B299" s="226"/>
      <c r="C299" s="207"/>
      <c r="D299" s="207"/>
      <c r="E299" s="207"/>
    </row>
    <row r="300" spans="1:5" ht="12.75">
      <c r="A300" s="225"/>
      <c r="B300" s="226"/>
      <c r="C300" s="207"/>
      <c r="D300" s="207"/>
      <c r="E300" s="207"/>
    </row>
    <row r="301" spans="1:5" ht="12.75">
      <c r="A301" s="225"/>
      <c r="B301" s="226"/>
      <c r="C301" s="207"/>
      <c r="D301" s="207"/>
      <c r="E301" s="207"/>
    </row>
    <row r="302" spans="1:5" ht="12.75">
      <c r="A302" s="225"/>
      <c r="B302" s="226"/>
      <c r="C302" s="207"/>
      <c r="D302" s="207"/>
      <c r="E302" s="207"/>
    </row>
    <row r="303" spans="1:5" ht="12.75">
      <c r="A303" s="225"/>
      <c r="B303" s="226"/>
      <c r="C303" s="207"/>
      <c r="D303" s="207"/>
      <c r="E303" s="207"/>
    </row>
    <row r="304" spans="1:5" ht="12.75">
      <c r="A304" s="225"/>
      <c r="B304" s="226"/>
      <c r="C304" s="207"/>
      <c r="D304" s="207"/>
      <c r="E304" s="207"/>
    </row>
    <row r="305" spans="1:5" ht="12.75">
      <c r="A305" s="225"/>
      <c r="B305" s="226"/>
      <c r="C305" s="207"/>
      <c r="D305" s="207"/>
      <c r="E305" s="207"/>
    </row>
    <row r="306" spans="1:5" ht="12.75">
      <c r="A306" s="225"/>
      <c r="B306" s="226"/>
      <c r="C306" s="207"/>
      <c r="D306" s="207"/>
      <c r="E306" s="207"/>
    </row>
    <row r="307" spans="1:5" ht="12.75">
      <c r="A307" s="225"/>
      <c r="B307" s="226"/>
      <c r="C307" s="207"/>
      <c r="D307" s="207"/>
      <c r="E307" s="207"/>
    </row>
    <row r="308" spans="1:5" ht="12.75">
      <c r="A308" s="225"/>
      <c r="B308" s="226"/>
      <c r="C308" s="207"/>
      <c r="D308" s="207"/>
      <c r="E308" s="207"/>
    </row>
    <row r="309" spans="1:5" ht="12.75">
      <c r="A309" s="225"/>
      <c r="B309" s="226"/>
      <c r="C309" s="207"/>
      <c r="D309" s="207"/>
      <c r="E309" s="207"/>
    </row>
    <row r="310" spans="1:5" ht="12.75">
      <c r="A310" s="225"/>
      <c r="B310" s="226"/>
      <c r="C310" s="207"/>
      <c r="D310" s="207"/>
      <c r="E310" s="207"/>
    </row>
    <row r="311" spans="1:5" ht="12.75">
      <c r="A311" s="225"/>
      <c r="B311" s="226"/>
      <c r="C311" s="207"/>
      <c r="D311" s="207"/>
      <c r="E311" s="207"/>
    </row>
    <row r="312" spans="1:5" ht="12.75">
      <c r="A312" s="225"/>
      <c r="B312" s="226"/>
      <c r="C312" s="207"/>
      <c r="D312" s="207"/>
      <c r="E312" s="207"/>
    </row>
    <row r="313" spans="1:5" ht="12.75">
      <c r="A313" s="225"/>
      <c r="B313" s="226"/>
      <c r="C313" s="207"/>
      <c r="D313" s="207"/>
      <c r="E313" s="207"/>
    </row>
    <row r="314" spans="1:5" ht="12.75">
      <c r="A314" s="225"/>
      <c r="B314" s="226"/>
      <c r="C314" s="207"/>
      <c r="D314" s="207"/>
      <c r="E314" s="207"/>
    </row>
    <row r="315" spans="1:5" ht="12.75">
      <c r="A315" s="225"/>
      <c r="B315" s="226"/>
      <c r="C315" s="207"/>
      <c r="D315" s="207"/>
      <c r="E315" s="207"/>
    </row>
    <row r="316" spans="1:5" ht="12.75">
      <c r="A316" s="225"/>
      <c r="B316" s="226"/>
      <c r="C316" s="207"/>
      <c r="D316" s="207"/>
      <c r="E316" s="207"/>
    </row>
    <row r="317" spans="1:5" ht="12.75">
      <c r="A317" s="225"/>
      <c r="B317" s="226"/>
      <c r="C317" s="207"/>
      <c r="D317" s="207"/>
      <c r="E317" s="207"/>
    </row>
    <row r="318" spans="1:5" ht="12.75">
      <c r="A318" s="225"/>
      <c r="B318" s="226"/>
      <c r="C318" s="207"/>
      <c r="D318" s="207"/>
      <c r="E318" s="207"/>
    </row>
    <row r="319" spans="1:5" ht="12.75">
      <c r="A319" s="225"/>
      <c r="B319" s="226"/>
      <c r="C319" s="207"/>
      <c r="D319" s="207"/>
      <c r="E319" s="207"/>
    </row>
    <row r="320" spans="1:5" ht="12.75">
      <c r="A320" s="225"/>
      <c r="B320" s="226"/>
      <c r="C320" s="207"/>
      <c r="D320" s="207"/>
      <c r="E320" s="207"/>
    </row>
    <row r="321" spans="1:5" ht="12.75">
      <c r="A321" s="225"/>
      <c r="B321" s="226"/>
      <c r="C321" s="207"/>
      <c r="D321" s="207"/>
      <c r="E321" s="207"/>
    </row>
    <row r="322" spans="1:5" ht="12.75">
      <c r="A322" s="225"/>
      <c r="B322" s="226"/>
      <c r="C322" s="207"/>
      <c r="D322" s="207"/>
      <c r="E322" s="207"/>
    </row>
    <row r="323" spans="1:5" ht="12.75">
      <c r="A323" s="225"/>
      <c r="B323" s="226"/>
      <c r="C323" s="207"/>
      <c r="D323" s="207"/>
      <c r="E323" s="207"/>
    </row>
    <row r="324" spans="1:5" ht="12.75">
      <c r="A324" s="225"/>
      <c r="B324" s="226"/>
      <c r="C324" s="207"/>
      <c r="D324" s="207"/>
      <c r="E324" s="207"/>
    </row>
    <row r="325" spans="1:5" ht="12.75">
      <c r="A325" s="225"/>
      <c r="B325" s="226"/>
      <c r="C325" s="207"/>
      <c r="D325" s="207"/>
      <c r="E325" s="207"/>
    </row>
    <row r="326" spans="1:5" ht="12.75">
      <c r="A326" s="225"/>
      <c r="B326" s="226"/>
      <c r="C326" s="207"/>
      <c r="D326" s="207"/>
      <c r="E326" s="207"/>
    </row>
    <row r="327" spans="1:5" ht="12.75">
      <c r="A327" s="225"/>
      <c r="B327" s="226"/>
      <c r="C327" s="207"/>
      <c r="D327" s="207"/>
      <c r="E327" s="207"/>
    </row>
    <row r="328" spans="1:5" ht="12.75">
      <c r="A328" s="225"/>
      <c r="B328" s="226"/>
      <c r="C328" s="207"/>
      <c r="D328" s="207"/>
      <c r="E328" s="207"/>
    </row>
    <row r="329" spans="1:5" ht="12.75">
      <c r="A329" s="225"/>
      <c r="B329" s="226"/>
      <c r="C329" s="207"/>
      <c r="D329" s="207"/>
      <c r="E329" s="207"/>
    </row>
    <row r="330" spans="1:5" ht="12.75">
      <c r="A330" s="225"/>
      <c r="B330" s="226"/>
      <c r="C330" s="207"/>
      <c r="D330" s="207"/>
      <c r="E330" s="207"/>
    </row>
    <row r="331" spans="1:5" ht="12.75">
      <c r="A331" s="225"/>
      <c r="B331" s="226"/>
      <c r="C331" s="207"/>
      <c r="D331" s="207"/>
      <c r="E331" s="207"/>
    </row>
    <row r="332" spans="1:5" ht="12.75">
      <c r="A332" s="225"/>
      <c r="B332" s="226"/>
      <c r="C332" s="207"/>
      <c r="D332" s="207"/>
      <c r="E332" s="207"/>
    </row>
    <row r="333" spans="1:5" ht="12.75">
      <c r="A333" s="225"/>
      <c r="B333" s="226"/>
      <c r="C333" s="207"/>
      <c r="D333" s="207"/>
      <c r="E333" s="207"/>
    </row>
    <row r="334" spans="1:5" ht="12.75">
      <c r="A334" s="225"/>
      <c r="B334" s="226"/>
      <c r="C334" s="207"/>
      <c r="D334" s="207"/>
      <c r="E334" s="207"/>
    </row>
    <row r="335" spans="1:5" ht="12.75">
      <c r="A335" s="225"/>
      <c r="B335" s="226"/>
      <c r="C335" s="207"/>
      <c r="D335" s="207"/>
      <c r="E335" s="207"/>
    </row>
    <row r="336" spans="1:5" ht="12.75">
      <c r="A336" s="225"/>
      <c r="B336" s="226"/>
      <c r="C336" s="207"/>
      <c r="D336" s="207"/>
      <c r="E336" s="207"/>
    </row>
    <row r="337" spans="1:5" ht="12.75">
      <c r="A337" s="225"/>
      <c r="B337" s="226"/>
      <c r="C337" s="207"/>
      <c r="D337" s="207"/>
      <c r="E337" s="207"/>
    </row>
    <row r="338" spans="1:5" ht="12.75">
      <c r="A338" s="225"/>
      <c r="B338" s="226"/>
      <c r="C338" s="207"/>
      <c r="D338" s="207"/>
      <c r="E338" s="207"/>
    </row>
    <row r="339" spans="1:5" ht="12.75">
      <c r="A339" s="225"/>
      <c r="B339" s="226"/>
      <c r="C339" s="207"/>
      <c r="D339" s="207"/>
      <c r="E339" s="207"/>
    </row>
    <row r="340" spans="1:5" ht="12.75">
      <c r="A340" s="225"/>
      <c r="B340" s="226"/>
      <c r="C340" s="207"/>
      <c r="D340" s="207"/>
      <c r="E340" s="207"/>
    </row>
    <row r="341" spans="1:5" ht="12.75">
      <c r="A341" s="225"/>
      <c r="B341" s="226"/>
      <c r="C341" s="207"/>
      <c r="D341" s="207"/>
      <c r="E341" s="207"/>
    </row>
    <row r="342" spans="1:5" ht="12.75">
      <c r="A342" s="225"/>
      <c r="B342" s="226"/>
      <c r="C342" s="207"/>
      <c r="D342" s="207"/>
      <c r="E342" s="207"/>
    </row>
    <row r="343" spans="1:5" ht="12.75">
      <c r="A343" s="225"/>
      <c r="B343" s="226"/>
      <c r="C343" s="207"/>
      <c r="D343" s="207"/>
      <c r="E343" s="207"/>
    </row>
    <row r="344" spans="1:5" ht="12.75">
      <c r="A344" s="225"/>
      <c r="B344" s="226"/>
      <c r="C344" s="207"/>
      <c r="D344" s="207"/>
      <c r="E344" s="207"/>
    </row>
    <row r="345" spans="1:5" ht="12.75">
      <c r="A345" s="225"/>
      <c r="B345" s="226"/>
      <c r="C345" s="207"/>
      <c r="D345" s="207"/>
      <c r="E345" s="207"/>
    </row>
    <row r="346" spans="1:5" ht="12.75">
      <c r="A346" s="225"/>
      <c r="B346" s="226"/>
      <c r="C346" s="207"/>
      <c r="D346" s="207"/>
      <c r="E346" s="207"/>
    </row>
    <row r="347" spans="1:5" ht="12.75">
      <c r="A347" s="225"/>
      <c r="B347" s="226"/>
      <c r="C347" s="207"/>
      <c r="D347" s="207"/>
      <c r="E347" s="207"/>
    </row>
    <row r="348" spans="1:5" ht="12.75">
      <c r="A348" s="225"/>
      <c r="B348" s="226"/>
      <c r="C348" s="207"/>
      <c r="D348" s="207"/>
      <c r="E348" s="207"/>
    </row>
    <row r="349" spans="1:5" ht="12.75">
      <c r="A349" s="225"/>
      <c r="B349" s="226"/>
      <c r="C349" s="207"/>
      <c r="D349" s="207"/>
      <c r="E349" s="207"/>
    </row>
    <row r="350" spans="1:5" ht="12.75">
      <c r="A350" s="225"/>
      <c r="B350" s="226"/>
      <c r="C350" s="207"/>
      <c r="D350" s="207"/>
      <c r="E350" s="207"/>
    </row>
    <row r="351" spans="1:5" ht="12.75">
      <c r="A351" s="225"/>
      <c r="B351" s="226"/>
      <c r="C351" s="207"/>
      <c r="D351" s="207"/>
      <c r="E351" s="207"/>
    </row>
    <row r="352" spans="1:5" ht="12.75">
      <c r="A352" s="225"/>
      <c r="B352" s="226"/>
      <c r="C352" s="207"/>
      <c r="D352" s="207"/>
      <c r="E352" s="207"/>
    </row>
    <row r="353" spans="1:5" ht="12.75">
      <c r="A353" s="225"/>
      <c r="B353" s="226"/>
      <c r="C353" s="207"/>
      <c r="D353" s="207"/>
      <c r="E353" s="207"/>
    </row>
    <row r="354" spans="1:5" ht="12.75">
      <c r="A354" s="225"/>
      <c r="B354" s="226"/>
      <c r="C354" s="207"/>
      <c r="D354" s="207"/>
      <c r="E354" s="207"/>
    </row>
    <row r="355" spans="1:5" ht="12.75">
      <c r="A355" s="225"/>
      <c r="B355" s="226"/>
      <c r="C355" s="207"/>
      <c r="D355" s="207"/>
      <c r="E355" s="207"/>
    </row>
    <row r="356" spans="1:5" ht="12.75">
      <c r="A356" s="225"/>
      <c r="B356" s="226"/>
      <c r="C356" s="207"/>
      <c r="D356" s="207"/>
      <c r="E356" s="207"/>
    </row>
    <row r="357" spans="1:5" ht="12.75">
      <c r="A357" s="225"/>
      <c r="B357" s="226"/>
      <c r="C357" s="207"/>
      <c r="D357" s="207"/>
      <c r="E357" s="207"/>
    </row>
    <row r="358" spans="1:5" ht="12.75">
      <c r="A358" s="225"/>
      <c r="B358" s="226"/>
      <c r="C358" s="207"/>
      <c r="D358" s="207"/>
      <c r="E358" s="207"/>
    </row>
    <row r="359" spans="1:5" ht="12.75">
      <c r="A359" s="225"/>
      <c r="B359" s="226"/>
      <c r="C359" s="207"/>
      <c r="D359" s="207"/>
      <c r="E359" s="207"/>
    </row>
    <row r="360" spans="1:5" ht="12.75">
      <c r="A360" s="225"/>
      <c r="B360" s="226"/>
      <c r="C360" s="207"/>
      <c r="D360" s="207"/>
      <c r="E360" s="207"/>
    </row>
    <row r="361" spans="1:5" ht="12.75">
      <c r="A361" s="225"/>
      <c r="B361" s="226"/>
      <c r="C361" s="207"/>
      <c r="D361" s="207"/>
      <c r="E361" s="207"/>
    </row>
    <row r="362" spans="1:5" ht="12.75">
      <c r="A362" s="225"/>
      <c r="B362" s="226"/>
      <c r="C362" s="207"/>
      <c r="D362" s="207"/>
      <c r="E362" s="207"/>
    </row>
    <row r="363" spans="1:5" ht="12.75">
      <c r="A363" s="225"/>
      <c r="B363" s="226"/>
      <c r="C363" s="207"/>
      <c r="D363" s="207"/>
      <c r="E363" s="207"/>
    </row>
    <row r="364" spans="1:5" ht="12.75">
      <c r="A364" s="225"/>
      <c r="B364" s="226"/>
      <c r="C364" s="207"/>
      <c r="D364" s="207"/>
      <c r="E364" s="207"/>
    </row>
    <row r="365" spans="1:5" ht="12.75">
      <c r="A365" s="225"/>
      <c r="B365" s="226"/>
      <c r="C365" s="207"/>
      <c r="D365" s="207"/>
      <c r="E365" s="207"/>
    </row>
    <row r="366" spans="1:5" ht="12.75">
      <c r="A366" s="225"/>
      <c r="B366" s="226"/>
      <c r="C366" s="207"/>
      <c r="D366" s="207"/>
      <c r="E366" s="207"/>
    </row>
    <row r="367" spans="1:5" ht="12.75">
      <c r="A367" s="225"/>
      <c r="B367" s="226"/>
      <c r="C367" s="207"/>
      <c r="D367" s="207"/>
      <c r="E367" s="207"/>
    </row>
    <row r="368" spans="1:5" ht="12.75">
      <c r="A368" s="225"/>
      <c r="B368" s="226"/>
      <c r="C368" s="207"/>
      <c r="D368" s="207"/>
      <c r="E368" s="207"/>
    </row>
    <row r="369" spans="1:5" ht="12.75">
      <c r="A369" s="225"/>
      <c r="B369" s="226"/>
      <c r="C369" s="207"/>
      <c r="D369" s="207"/>
      <c r="E369" s="207"/>
    </row>
    <row r="370" spans="1:5" ht="12.75">
      <c r="A370" s="225"/>
      <c r="B370" s="226"/>
      <c r="C370" s="207"/>
      <c r="D370" s="207"/>
      <c r="E370" s="207"/>
    </row>
    <row r="371" spans="1:5" ht="12.75">
      <c r="A371" s="225"/>
      <c r="B371" s="226"/>
      <c r="C371" s="207"/>
      <c r="D371" s="207"/>
      <c r="E371" s="207"/>
    </row>
    <row r="372" spans="1:5" ht="12.75">
      <c r="A372" s="225"/>
      <c r="B372" s="226"/>
      <c r="C372" s="207"/>
      <c r="D372" s="207"/>
      <c r="E372" s="207"/>
    </row>
    <row r="373" spans="1:5" ht="12.75">
      <c r="A373" s="225"/>
      <c r="B373" s="226"/>
      <c r="C373" s="207"/>
      <c r="D373" s="207"/>
      <c r="E373" s="207"/>
    </row>
    <row r="374" spans="1:5" ht="12.75">
      <c r="A374" s="225"/>
      <c r="B374" s="226"/>
      <c r="C374" s="207"/>
      <c r="D374" s="207"/>
      <c r="E374" s="207"/>
    </row>
    <row r="375" spans="1:5" ht="12.75">
      <c r="A375" s="225"/>
      <c r="B375" s="226"/>
      <c r="C375" s="207"/>
      <c r="D375" s="207"/>
      <c r="E375" s="207"/>
    </row>
    <row r="376" spans="1:5" ht="12.75">
      <c r="A376" s="225"/>
      <c r="B376" s="226"/>
      <c r="C376" s="207"/>
      <c r="D376" s="207"/>
      <c r="E376" s="207"/>
    </row>
    <row r="377" spans="1:5" ht="12.75">
      <c r="A377" s="225"/>
      <c r="B377" s="226"/>
      <c r="C377" s="207"/>
      <c r="D377" s="207"/>
      <c r="E377" s="207"/>
    </row>
    <row r="378" spans="1:5" ht="12.75">
      <c r="A378" s="225"/>
      <c r="B378" s="226"/>
      <c r="C378" s="207"/>
      <c r="D378" s="207"/>
      <c r="E378" s="207"/>
    </row>
    <row r="379" spans="1:5" ht="12.75">
      <c r="A379" s="225"/>
      <c r="B379" s="226"/>
      <c r="C379" s="207"/>
      <c r="D379" s="207"/>
      <c r="E379" s="207"/>
    </row>
    <row r="380" spans="1:5" ht="12.75">
      <c r="A380" s="225"/>
      <c r="B380" s="226"/>
      <c r="C380" s="207"/>
      <c r="D380" s="207"/>
      <c r="E380" s="207"/>
    </row>
    <row r="381" spans="1:5" ht="12.75">
      <c r="A381" s="225"/>
      <c r="B381" s="226"/>
      <c r="C381" s="207"/>
      <c r="D381" s="207"/>
      <c r="E381" s="207"/>
    </row>
    <row r="382" spans="1:5" ht="12.75">
      <c r="A382" s="225"/>
      <c r="B382" s="226"/>
      <c r="C382" s="207"/>
      <c r="D382" s="207"/>
      <c r="E382" s="207"/>
    </row>
    <row r="383" spans="1:5" ht="12.75">
      <c r="A383" s="225"/>
      <c r="B383" s="226"/>
      <c r="C383" s="207"/>
      <c r="D383" s="207"/>
      <c r="E383" s="207"/>
    </row>
    <row r="384" spans="1:5" ht="12.75">
      <c r="A384" s="225"/>
      <c r="B384" s="226"/>
      <c r="C384" s="207"/>
      <c r="D384" s="207"/>
      <c r="E384" s="207"/>
    </row>
    <row r="385" spans="1:5" ht="12.75">
      <c r="A385" s="225"/>
      <c r="B385" s="226"/>
      <c r="C385" s="207"/>
      <c r="D385" s="207"/>
      <c r="E385" s="207"/>
    </row>
    <row r="386" spans="1:5" ht="12.75">
      <c r="A386" s="225"/>
      <c r="B386" s="226"/>
      <c r="C386" s="207"/>
      <c r="D386" s="207"/>
      <c r="E386" s="207"/>
    </row>
    <row r="387" spans="1:5" ht="12.75">
      <c r="A387" s="225"/>
      <c r="B387" s="226"/>
      <c r="C387" s="207"/>
      <c r="D387" s="207"/>
      <c r="E387" s="207"/>
    </row>
    <row r="388" spans="1:5" ht="12.75">
      <c r="A388" s="225"/>
      <c r="B388" s="226"/>
      <c r="C388" s="207"/>
      <c r="D388" s="207"/>
      <c r="E388" s="207"/>
    </row>
    <row r="389" spans="1:5" ht="12.75">
      <c r="A389" s="225"/>
      <c r="B389" s="226"/>
      <c r="C389" s="207"/>
      <c r="D389" s="207"/>
      <c r="E389" s="207"/>
    </row>
    <row r="390" spans="1:5" ht="12.75">
      <c r="A390" s="225"/>
      <c r="B390" s="226"/>
      <c r="C390" s="207"/>
      <c r="D390" s="207"/>
      <c r="E390" s="207"/>
    </row>
    <row r="391" spans="1:5" ht="12.75">
      <c r="A391" s="225"/>
      <c r="B391" s="226"/>
      <c r="C391" s="207"/>
      <c r="D391" s="207"/>
      <c r="E391" s="207"/>
    </row>
    <row r="392" spans="1:5" ht="12.75">
      <c r="A392" s="225"/>
      <c r="B392" s="226"/>
      <c r="C392" s="207"/>
      <c r="D392" s="207"/>
      <c r="E392" s="207"/>
    </row>
    <row r="393" spans="1:5" ht="12.75">
      <c r="A393" s="225"/>
      <c r="B393" s="226"/>
      <c r="C393" s="207"/>
      <c r="D393" s="207"/>
      <c r="E393" s="207"/>
    </row>
    <row r="394" spans="1:5" ht="12.75">
      <c r="A394" s="225"/>
      <c r="B394" s="226"/>
      <c r="C394" s="207"/>
      <c r="D394" s="207"/>
      <c r="E394" s="207"/>
    </row>
    <row r="395" spans="1:5" ht="12.75">
      <c r="A395" s="225"/>
      <c r="B395" s="226"/>
      <c r="C395" s="207"/>
      <c r="D395" s="207"/>
      <c r="E395" s="207"/>
    </row>
    <row r="396" spans="1:5" ht="12.75">
      <c r="A396" s="225"/>
      <c r="B396" s="226"/>
      <c r="C396" s="207"/>
      <c r="D396" s="207"/>
      <c r="E396" s="207"/>
    </row>
    <row r="397" spans="1:5" ht="12.75">
      <c r="A397" s="225"/>
      <c r="B397" s="226"/>
      <c r="C397" s="207"/>
      <c r="D397" s="207"/>
      <c r="E397" s="207"/>
    </row>
    <row r="398" spans="1:5" ht="12.75">
      <c r="A398" s="225"/>
      <c r="B398" s="226"/>
      <c r="C398" s="207"/>
      <c r="D398" s="207"/>
      <c r="E398" s="207"/>
    </row>
    <row r="399" spans="1:5" ht="12.75">
      <c r="A399" s="225"/>
      <c r="B399" s="226"/>
      <c r="C399" s="207"/>
      <c r="D399" s="207"/>
      <c r="E399" s="207"/>
    </row>
    <row r="400" spans="1:5" ht="12.75">
      <c r="A400" s="225"/>
      <c r="B400" s="226"/>
      <c r="C400" s="207"/>
      <c r="D400" s="207"/>
      <c r="E400" s="207"/>
    </row>
    <row r="401" spans="1:5" ht="12.75">
      <c r="A401" s="225"/>
      <c r="B401" s="226"/>
      <c r="C401" s="207"/>
      <c r="D401" s="207"/>
      <c r="E401" s="207"/>
    </row>
    <row r="402" spans="1:5" ht="12.75">
      <c r="A402" s="225"/>
      <c r="B402" s="226"/>
      <c r="C402" s="207"/>
      <c r="D402" s="207"/>
      <c r="E402" s="207"/>
    </row>
    <row r="403" spans="1:5" ht="12.75">
      <c r="A403" s="225"/>
      <c r="B403" s="226"/>
      <c r="C403" s="207"/>
      <c r="D403" s="207"/>
      <c r="E403" s="207"/>
    </row>
    <row r="404" spans="1:5" ht="12.75">
      <c r="A404" s="225"/>
      <c r="B404" s="226"/>
      <c r="C404" s="207"/>
      <c r="D404" s="207"/>
      <c r="E404" s="207"/>
    </row>
    <row r="405" spans="1:5" ht="12.75">
      <c r="A405" s="225"/>
      <c r="B405" s="226"/>
      <c r="C405" s="207"/>
      <c r="D405" s="207"/>
      <c r="E405" s="207"/>
    </row>
    <row r="406" spans="1:5" ht="12.75">
      <c r="A406" s="225"/>
      <c r="B406" s="226"/>
      <c r="C406" s="207"/>
      <c r="D406" s="207"/>
      <c r="E406" s="207"/>
    </row>
    <row r="407" spans="1:5" ht="12.75">
      <c r="A407" s="225"/>
      <c r="B407" s="226"/>
      <c r="C407" s="207"/>
      <c r="D407" s="207"/>
      <c r="E407" s="207"/>
    </row>
    <row r="408" spans="1:5" ht="12.75">
      <c r="A408" s="225"/>
      <c r="B408" s="226"/>
      <c r="C408" s="207"/>
      <c r="D408" s="207"/>
      <c r="E408" s="207"/>
    </row>
    <row r="409" spans="1:5" ht="12.75">
      <c r="A409" s="225"/>
      <c r="B409" s="226"/>
      <c r="C409" s="207"/>
      <c r="D409" s="207"/>
      <c r="E409" s="207"/>
    </row>
    <row r="410" spans="1:5" ht="12.75">
      <c r="A410" s="225"/>
      <c r="B410" s="226"/>
      <c r="C410" s="207"/>
      <c r="D410" s="207"/>
      <c r="E410" s="207"/>
    </row>
    <row r="411" spans="1:5" ht="12.75">
      <c r="A411" s="225"/>
      <c r="B411" s="226"/>
      <c r="C411" s="207"/>
      <c r="D411" s="207"/>
      <c r="E411" s="207"/>
    </row>
    <row r="412" spans="1:5" ht="12.75">
      <c r="A412" s="225"/>
      <c r="B412" s="226"/>
      <c r="C412" s="207"/>
      <c r="D412" s="207"/>
      <c r="E412" s="207"/>
    </row>
    <row r="413" spans="1:5" ht="12.75">
      <c r="A413" s="225"/>
      <c r="B413" s="226"/>
      <c r="C413" s="207"/>
      <c r="D413" s="207"/>
      <c r="E413" s="207"/>
    </row>
    <row r="414" spans="1:5" ht="12.75">
      <c r="A414" s="225"/>
      <c r="B414" s="226"/>
      <c r="C414" s="207"/>
      <c r="D414" s="207"/>
      <c r="E414" s="207"/>
    </row>
    <row r="415" spans="1:5" ht="12.75">
      <c r="A415" s="225"/>
      <c r="B415" s="226"/>
      <c r="C415" s="207"/>
      <c r="D415" s="207"/>
      <c r="E415" s="207"/>
    </row>
    <row r="416" spans="1:5" ht="12.75">
      <c r="A416" s="225"/>
      <c r="B416" s="226"/>
      <c r="C416" s="207"/>
      <c r="D416" s="207"/>
      <c r="E416" s="207"/>
    </row>
    <row r="417" spans="1:5" ht="12.75">
      <c r="A417" s="225"/>
      <c r="B417" s="226"/>
      <c r="C417" s="207"/>
      <c r="D417" s="207"/>
      <c r="E417" s="207"/>
    </row>
    <row r="418" spans="1:5" ht="12.75">
      <c r="A418" s="225"/>
      <c r="B418" s="226"/>
      <c r="C418" s="207"/>
      <c r="D418" s="207"/>
      <c r="E418" s="207"/>
    </row>
    <row r="419" spans="1:5" ht="12.75">
      <c r="A419" s="225"/>
      <c r="B419" s="226"/>
      <c r="C419" s="207"/>
      <c r="D419" s="207"/>
      <c r="E419" s="207"/>
    </row>
    <row r="420" spans="1:5" ht="12.75">
      <c r="A420" s="225"/>
      <c r="B420" s="226"/>
      <c r="C420" s="207"/>
      <c r="D420" s="207"/>
      <c r="E420" s="207"/>
    </row>
    <row r="421" spans="1:5" ht="12.75">
      <c r="A421" s="225"/>
      <c r="B421" s="226"/>
      <c r="C421" s="207"/>
      <c r="D421" s="207"/>
      <c r="E421" s="207"/>
    </row>
    <row r="422" spans="1:5" ht="12.75">
      <c r="A422" s="225"/>
      <c r="B422" s="226"/>
      <c r="C422" s="207"/>
      <c r="D422" s="207"/>
      <c r="E422" s="207"/>
    </row>
    <row r="423" spans="1:5" ht="12.75">
      <c r="A423" s="225"/>
      <c r="B423" s="226"/>
      <c r="C423" s="207"/>
      <c r="D423" s="207"/>
      <c r="E423" s="207"/>
    </row>
    <row r="424" spans="1:5" ht="12.75">
      <c r="A424" s="225"/>
      <c r="B424" s="226"/>
      <c r="C424" s="207"/>
      <c r="D424" s="207"/>
      <c r="E424" s="207"/>
    </row>
    <row r="425" spans="1:5" ht="12.75">
      <c r="A425" s="225"/>
      <c r="B425" s="226"/>
      <c r="C425" s="207"/>
      <c r="D425" s="207"/>
      <c r="E425" s="207"/>
    </row>
    <row r="426" spans="1:5" ht="12.75">
      <c r="A426" s="225"/>
      <c r="B426" s="226"/>
      <c r="C426" s="207"/>
      <c r="D426" s="207"/>
      <c r="E426" s="207"/>
    </row>
    <row r="427" spans="1:5" ht="12.75">
      <c r="A427" s="225"/>
      <c r="B427" s="226"/>
      <c r="C427" s="207"/>
      <c r="D427" s="207"/>
      <c r="E427" s="207"/>
    </row>
    <row r="428" spans="1:5" ht="12.75">
      <c r="A428" s="225"/>
      <c r="B428" s="226"/>
      <c r="C428" s="207"/>
      <c r="D428" s="207"/>
      <c r="E428" s="207"/>
    </row>
    <row r="429" spans="1:5" ht="12.75">
      <c r="A429" s="225"/>
      <c r="B429" s="226"/>
      <c r="C429" s="207"/>
      <c r="D429" s="207"/>
      <c r="E429" s="207"/>
    </row>
    <row r="430" spans="1:5" ht="12.75">
      <c r="A430" s="225"/>
      <c r="B430" s="226"/>
      <c r="C430" s="207"/>
      <c r="D430" s="207"/>
      <c r="E430" s="207"/>
    </row>
    <row r="431" spans="1:5" ht="12.75">
      <c r="A431" s="225"/>
      <c r="B431" s="226"/>
      <c r="C431" s="207"/>
      <c r="D431" s="207"/>
      <c r="E431" s="207"/>
    </row>
    <row r="432" spans="1:5" ht="12.75">
      <c r="A432" s="225"/>
      <c r="B432" s="226"/>
      <c r="C432" s="207"/>
      <c r="D432" s="207"/>
      <c r="E432" s="207"/>
    </row>
    <row r="433" spans="1:5" ht="12.75">
      <c r="A433" s="225"/>
      <c r="B433" s="226"/>
      <c r="C433" s="207"/>
      <c r="D433" s="207"/>
      <c r="E433" s="207"/>
    </row>
    <row r="434" spans="1:5" ht="12.75">
      <c r="A434" s="225"/>
      <c r="B434" s="226"/>
      <c r="C434" s="207"/>
      <c r="D434" s="207"/>
      <c r="E434" s="207"/>
    </row>
    <row r="435" spans="1:5" ht="12.75">
      <c r="A435" s="225"/>
      <c r="B435" s="226"/>
      <c r="C435" s="207"/>
      <c r="D435" s="207"/>
      <c r="E435" s="207"/>
    </row>
    <row r="436" spans="1:5" ht="12.75">
      <c r="A436" s="225"/>
      <c r="B436" s="226"/>
      <c r="C436" s="207"/>
      <c r="D436" s="207"/>
      <c r="E436" s="207"/>
    </row>
    <row r="437" spans="1:5" ht="12.75">
      <c r="A437" s="225"/>
      <c r="B437" s="226"/>
      <c r="C437" s="207"/>
      <c r="D437" s="207"/>
      <c r="E437" s="207"/>
    </row>
    <row r="438" spans="1:5" ht="12.75">
      <c r="A438" s="225"/>
      <c r="B438" s="226"/>
      <c r="C438" s="207"/>
      <c r="D438" s="207"/>
      <c r="E438" s="207"/>
    </row>
    <row r="439" spans="1:5" ht="12.75">
      <c r="A439" s="225"/>
      <c r="B439" s="226"/>
      <c r="C439" s="207"/>
      <c r="D439" s="207"/>
      <c r="E439" s="207"/>
    </row>
    <row r="440" spans="1:5" ht="12.75">
      <c r="A440" s="225"/>
      <c r="B440" s="226"/>
      <c r="C440" s="207"/>
      <c r="D440" s="207"/>
      <c r="E440" s="207"/>
    </row>
    <row r="441" spans="1:5" ht="12.75">
      <c r="A441" s="225"/>
      <c r="B441" s="226"/>
      <c r="C441" s="207"/>
      <c r="D441" s="207"/>
      <c r="E441" s="207"/>
    </row>
    <row r="442" spans="1:5" ht="12.75">
      <c r="A442" s="225"/>
      <c r="B442" s="226"/>
      <c r="C442" s="207"/>
      <c r="D442" s="207"/>
      <c r="E442" s="207"/>
    </row>
    <row r="443" spans="1:5" ht="12.75">
      <c r="A443" s="225"/>
      <c r="B443" s="226"/>
      <c r="C443" s="207"/>
      <c r="D443" s="207"/>
      <c r="E443" s="207"/>
    </row>
    <row r="444" spans="1:5" ht="12.75">
      <c r="A444" s="225"/>
      <c r="B444" s="226"/>
      <c r="C444" s="207"/>
      <c r="D444" s="207"/>
      <c r="E444" s="207"/>
    </row>
    <row r="445" spans="1:5" ht="12.75">
      <c r="A445" s="225"/>
      <c r="B445" s="226"/>
      <c r="C445" s="207"/>
      <c r="D445" s="207"/>
      <c r="E445" s="207"/>
    </row>
    <row r="446" spans="1:5" ht="12.75">
      <c r="A446" s="225"/>
      <c r="B446" s="226"/>
      <c r="C446" s="207"/>
      <c r="D446" s="207"/>
      <c r="E446" s="207"/>
    </row>
    <row r="447" spans="1:5" ht="12.75">
      <c r="A447" s="225"/>
      <c r="B447" s="226"/>
      <c r="C447" s="207"/>
      <c r="D447" s="207"/>
      <c r="E447" s="207"/>
    </row>
    <row r="448" spans="1:5" ht="12.75">
      <c r="A448" s="225"/>
      <c r="B448" s="226"/>
      <c r="C448" s="207"/>
      <c r="D448" s="207"/>
      <c r="E448" s="207"/>
    </row>
    <row r="449" spans="1:5" ht="12.75">
      <c r="A449" s="225"/>
      <c r="B449" s="226"/>
      <c r="C449" s="207"/>
      <c r="D449" s="207"/>
      <c r="E449" s="207"/>
    </row>
    <row r="450" spans="1:5" ht="12.75">
      <c r="A450" s="225"/>
      <c r="B450" s="226"/>
      <c r="C450" s="207"/>
      <c r="D450" s="207"/>
      <c r="E450" s="207"/>
    </row>
    <row r="451" spans="1:5" ht="12.75">
      <c r="A451" s="225"/>
      <c r="B451" s="226"/>
      <c r="C451" s="207"/>
      <c r="D451" s="207"/>
      <c r="E451" s="207"/>
    </row>
    <row r="452" spans="1:5" ht="12.75">
      <c r="A452" s="225"/>
      <c r="B452" s="226"/>
      <c r="C452" s="207"/>
      <c r="D452" s="207"/>
      <c r="E452" s="207"/>
    </row>
    <row r="453" spans="1:5" ht="12.75">
      <c r="A453" s="225"/>
      <c r="B453" s="226"/>
      <c r="C453" s="207"/>
      <c r="D453" s="207"/>
      <c r="E453" s="207"/>
    </row>
    <row r="454" spans="1:5" ht="12.75">
      <c r="A454" s="225"/>
      <c r="B454" s="226"/>
      <c r="C454" s="207"/>
      <c r="D454" s="207"/>
      <c r="E454" s="207"/>
    </row>
    <row r="455" spans="1:5" ht="12.75">
      <c r="A455" s="225"/>
      <c r="B455" s="226"/>
      <c r="C455" s="207"/>
      <c r="D455" s="207"/>
      <c r="E455" s="207"/>
    </row>
    <row r="456" spans="1:5" ht="12.75">
      <c r="A456" s="225"/>
      <c r="B456" s="226"/>
      <c r="C456" s="207"/>
      <c r="D456" s="207"/>
      <c r="E456" s="207"/>
    </row>
    <row r="457" spans="1:5" ht="12.75">
      <c r="A457" s="225"/>
      <c r="B457" s="226"/>
      <c r="C457" s="207"/>
      <c r="D457" s="207"/>
      <c r="E457" s="207"/>
    </row>
    <row r="458" spans="1:5" ht="12.75">
      <c r="A458" s="225"/>
      <c r="B458" s="226"/>
      <c r="C458" s="207"/>
      <c r="D458" s="207"/>
      <c r="E458" s="207"/>
    </row>
    <row r="459" spans="1:5" ht="12.75">
      <c r="A459" s="225"/>
      <c r="B459" s="226"/>
      <c r="C459" s="207"/>
      <c r="D459" s="207"/>
      <c r="E459" s="207"/>
    </row>
    <row r="460" spans="1:5" ht="12.75">
      <c r="A460" s="225"/>
      <c r="B460" s="226"/>
      <c r="C460" s="207"/>
      <c r="D460" s="207"/>
      <c r="E460" s="207"/>
    </row>
    <row r="461" spans="1:5" ht="12.75">
      <c r="A461" s="225"/>
      <c r="B461" s="226"/>
      <c r="C461" s="207"/>
      <c r="D461" s="207"/>
      <c r="E461" s="207"/>
    </row>
    <row r="462" spans="1:5" ht="12.75">
      <c r="A462" s="225"/>
      <c r="B462" s="226"/>
      <c r="C462" s="207"/>
      <c r="D462" s="207"/>
      <c r="E462" s="207"/>
    </row>
    <row r="463" spans="1:5" ht="12.75">
      <c r="A463" s="225"/>
      <c r="B463" s="226"/>
      <c r="C463" s="207"/>
      <c r="D463" s="207"/>
      <c r="E463" s="207"/>
    </row>
    <row r="464" spans="1:5" ht="12.75">
      <c r="A464" s="225"/>
      <c r="B464" s="226"/>
      <c r="C464" s="207"/>
      <c r="D464" s="207"/>
      <c r="E464" s="207"/>
    </row>
    <row r="465" spans="1:5" ht="12.75">
      <c r="A465" s="225"/>
      <c r="B465" s="226"/>
      <c r="C465" s="207"/>
      <c r="D465" s="207"/>
      <c r="E465" s="207"/>
    </row>
    <row r="466" spans="1:5" ht="12.75">
      <c r="A466" s="225"/>
      <c r="B466" s="226"/>
      <c r="C466" s="207"/>
      <c r="D466" s="207"/>
      <c r="E466" s="207"/>
    </row>
    <row r="467" spans="1:5" ht="12.75">
      <c r="A467" s="225"/>
      <c r="B467" s="226"/>
      <c r="C467" s="207"/>
      <c r="D467" s="207"/>
      <c r="E467" s="207"/>
    </row>
    <row r="468" spans="1:5" ht="12.75">
      <c r="A468" s="225"/>
      <c r="B468" s="226"/>
      <c r="C468" s="207"/>
      <c r="D468" s="207"/>
      <c r="E468" s="207"/>
    </row>
    <row r="469" spans="1:5" ht="12.75">
      <c r="A469" s="225"/>
      <c r="B469" s="226"/>
      <c r="C469" s="207"/>
      <c r="D469" s="207"/>
      <c r="E469" s="207"/>
    </row>
    <row r="470" spans="1:5" ht="12.75">
      <c r="A470" s="225"/>
      <c r="B470" s="226"/>
      <c r="C470" s="207"/>
      <c r="D470" s="207"/>
      <c r="E470" s="207"/>
    </row>
    <row r="471" spans="1:5" ht="12.75">
      <c r="A471" s="225"/>
      <c r="B471" s="226"/>
      <c r="C471" s="207"/>
      <c r="D471" s="207"/>
      <c r="E471" s="207"/>
    </row>
    <row r="472" spans="1:5" ht="12.75">
      <c r="A472" s="225"/>
      <c r="B472" s="226"/>
      <c r="C472" s="207"/>
      <c r="D472" s="207"/>
      <c r="E472" s="207"/>
    </row>
    <row r="473" spans="1:5" ht="12.75">
      <c r="A473" s="225"/>
      <c r="B473" s="226"/>
      <c r="C473" s="207"/>
      <c r="D473" s="207"/>
      <c r="E473" s="207"/>
    </row>
    <row r="474" spans="1:5" ht="12.75">
      <c r="A474" s="225"/>
      <c r="B474" s="226"/>
      <c r="C474" s="207"/>
      <c r="D474" s="207"/>
      <c r="E474" s="207"/>
    </row>
    <row r="475" spans="1:5" ht="12.75">
      <c r="A475" s="225"/>
      <c r="B475" s="226"/>
      <c r="C475" s="207"/>
      <c r="D475" s="207"/>
      <c r="E475" s="207"/>
    </row>
    <row r="476" spans="1:5" ht="12.75">
      <c r="A476" s="225"/>
      <c r="B476" s="226"/>
      <c r="C476" s="207"/>
      <c r="D476" s="207"/>
      <c r="E476" s="207"/>
    </row>
    <row r="477" spans="1:5" ht="12.75">
      <c r="A477" s="225"/>
      <c r="B477" s="226"/>
      <c r="C477" s="207"/>
      <c r="D477" s="207"/>
      <c r="E477" s="207"/>
    </row>
    <row r="478" spans="1:5" ht="12.75">
      <c r="A478" s="225"/>
      <c r="B478" s="226"/>
      <c r="C478" s="207"/>
      <c r="D478" s="207"/>
      <c r="E478" s="207"/>
    </row>
    <row r="479" spans="1:5" ht="12.75">
      <c r="A479" s="225"/>
      <c r="B479" s="226"/>
      <c r="C479" s="207"/>
      <c r="D479" s="207"/>
      <c r="E479" s="207"/>
    </row>
    <row r="480" spans="1:5" ht="12.75">
      <c r="A480" s="225"/>
      <c r="B480" s="226"/>
      <c r="C480" s="207"/>
      <c r="D480" s="207"/>
      <c r="E480" s="207"/>
    </row>
    <row r="481" spans="1:5" ht="12.75">
      <c r="A481" s="225"/>
      <c r="B481" s="226"/>
      <c r="C481" s="207"/>
      <c r="D481" s="207"/>
      <c r="E481" s="207"/>
    </row>
    <row r="482" spans="1:5" ht="12.75">
      <c r="A482" s="225"/>
      <c r="B482" s="226"/>
      <c r="C482" s="207"/>
      <c r="D482" s="207"/>
      <c r="E482" s="207"/>
    </row>
    <row r="483" spans="1:5" ht="12.75">
      <c r="A483" s="225"/>
      <c r="B483" s="226"/>
      <c r="C483" s="207"/>
      <c r="D483" s="207"/>
      <c r="E483" s="207"/>
    </row>
    <row r="484" spans="1:5" ht="12.75">
      <c r="A484" s="225"/>
      <c r="B484" s="226"/>
      <c r="C484" s="207"/>
      <c r="D484" s="207"/>
      <c r="E484" s="207"/>
    </row>
    <row r="485" spans="1:5" ht="12.75">
      <c r="A485" s="225"/>
      <c r="B485" s="226"/>
      <c r="C485" s="207"/>
      <c r="D485" s="207"/>
      <c r="E485" s="207"/>
    </row>
    <row r="486" spans="1:5" ht="12.75">
      <c r="A486" s="225"/>
      <c r="B486" s="226"/>
      <c r="C486" s="207"/>
      <c r="D486" s="207"/>
      <c r="E486" s="207"/>
    </row>
    <row r="487" spans="1:5" ht="12.75">
      <c r="A487" s="225"/>
      <c r="B487" s="226"/>
      <c r="C487" s="207"/>
      <c r="D487" s="207"/>
      <c r="E487" s="207"/>
    </row>
    <row r="488" spans="1:5" ht="12.75">
      <c r="A488" s="225"/>
      <c r="B488" s="226"/>
      <c r="C488" s="207"/>
      <c r="D488" s="207"/>
      <c r="E488" s="207"/>
    </row>
    <row r="489" spans="1:5" ht="12.75">
      <c r="A489" s="225"/>
      <c r="B489" s="226"/>
      <c r="C489" s="207"/>
      <c r="D489" s="207"/>
      <c r="E489" s="207"/>
    </row>
    <row r="490" spans="1:5" ht="12.75">
      <c r="A490" s="225"/>
      <c r="B490" s="226"/>
      <c r="C490" s="207"/>
      <c r="D490" s="207"/>
      <c r="E490" s="207"/>
    </row>
    <row r="491" spans="1:5" ht="12.75">
      <c r="A491" s="225"/>
      <c r="B491" s="226"/>
      <c r="C491" s="207"/>
      <c r="D491" s="207"/>
      <c r="E491" s="207"/>
    </row>
    <row r="492" spans="1:5" ht="12.75">
      <c r="A492" s="225"/>
      <c r="B492" s="226"/>
      <c r="C492" s="207"/>
      <c r="D492" s="207"/>
      <c r="E492" s="207"/>
    </row>
    <row r="493" spans="1:5" ht="12.75">
      <c r="A493" s="225"/>
      <c r="B493" s="226"/>
      <c r="C493" s="207"/>
      <c r="D493" s="207"/>
      <c r="E493" s="207"/>
    </row>
    <row r="494" spans="1:5" ht="12.75">
      <c r="A494" s="225"/>
      <c r="B494" s="226"/>
      <c r="C494" s="207"/>
      <c r="D494" s="207"/>
      <c r="E494" s="207"/>
    </row>
    <row r="495" spans="1:5" ht="12.75">
      <c r="A495" s="225"/>
      <c r="B495" s="226"/>
      <c r="C495" s="207"/>
      <c r="D495" s="207"/>
      <c r="E495" s="207"/>
    </row>
    <row r="496" spans="1:5" ht="12.75">
      <c r="A496" s="225"/>
      <c r="B496" s="226"/>
      <c r="C496" s="207"/>
      <c r="D496" s="207"/>
      <c r="E496" s="207"/>
    </row>
    <row r="497" spans="1:5" ht="12.75">
      <c r="A497" s="225"/>
      <c r="B497" s="226"/>
      <c r="C497" s="207"/>
      <c r="D497" s="207"/>
      <c r="E497" s="207"/>
    </row>
    <row r="498" spans="1:5" ht="12.75">
      <c r="A498" s="225"/>
      <c r="B498" s="226"/>
      <c r="C498" s="207"/>
      <c r="D498" s="207"/>
      <c r="E498" s="207"/>
    </row>
    <row r="499" spans="1:5" ht="12.75">
      <c r="A499" s="225"/>
      <c r="B499" s="226"/>
      <c r="C499" s="207"/>
      <c r="D499" s="207"/>
      <c r="E499" s="207"/>
    </row>
    <row r="500" spans="1:5" ht="12.75">
      <c r="A500" s="225"/>
      <c r="B500" s="226"/>
      <c r="C500" s="207"/>
      <c r="D500" s="207"/>
      <c r="E500" s="207"/>
    </row>
    <row r="501" spans="1:5" ht="12.75">
      <c r="A501" s="225"/>
      <c r="B501" s="226"/>
      <c r="C501" s="207"/>
      <c r="D501" s="207"/>
      <c r="E501" s="207"/>
    </row>
    <row r="502" spans="1:5" ht="12.75">
      <c r="A502" s="225"/>
      <c r="B502" s="226"/>
      <c r="C502" s="207"/>
      <c r="D502" s="207"/>
      <c r="E502" s="207"/>
    </row>
    <row r="503" spans="1:5" ht="12.75">
      <c r="A503" s="225"/>
      <c r="B503" s="226"/>
      <c r="C503" s="207"/>
      <c r="D503" s="207"/>
      <c r="E503" s="207"/>
    </row>
    <row r="504" spans="1:5" ht="12.75">
      <c r="A504" s="225"/>
      <c r="B504" s="226"/>
      <c r="C504" s="207"/>
      <c r="D504" s="207"/>
      <c r="E504" s="207"/>
    </row>
    <row r="505" spans="1:5" ht="12.75">
      <c r="A505" s="225"/>
      <c r="B505" s="226"/>
      <c r="C505" s="207"/>
      <c r="D505" s="207"/>
      <c r="E505" s="207"/>
    </row>
    <row r="506" spans="1:5" ht="12.75">
      <c r="A506" s="225"/>
      <c r="B506" s="226"/>
      <c r="C506" s="207"/>
      <c r="D506" s="207"/>
      <c r="E506" s="207"/>
    </row>
    <row r="507" spans="1:5" ht="12.75">
      <c r="A507" s="225"/>
      <c r="B507" s="226"/>
      <c r="C507" s="207"/>
      <c r="D507" s="207"/>
      <c r="E507" s="207"/>
    </row>
    <row r="508" spans="1:5" ht="12.75">
      <c r="A508" s="225"/>
      <c r="B508" s="226"/>
      <c r="C508" s="207"/>
      <c r="D508" s="207"/>
      <c r="E508" s="207"/>
    </row>
    <row r="509" spans="1:5" ht="12.75">
      <c r="A509" s="225"/>
      <c r="B509" s="226"/>
      <c r="C509" s="207"/>
      <c r="D509" s="207"/>
      <c r="E509" s="207"/>
    </row>
    <row r="510" spans="1:5" ht="12.75">
      <c r="A510" s="225"/>
      <c r="B510" s="226"/>
      <c r="C510" s="207"/>
      <c r="D510" s="207"/>
      <c r="E510" s="207"/>
    </row>
    <row r="511" spans="1:5" ht="12.75">
      <c r="A511" s="225"/>
      <c r="B511" s="226"/>
      <c r="C511" s="207"/>
      <c r="D511" s="207"/>
      <c r="E511" s="207"/>
    </row>
    <row r="512" spans="1:5" ht="12.75">
      <c r="A512" s="225"/>
      <c r="B512" s="226"/>
      <c r="C512" s="207"/>
      <c r="D512" s="207"/>
      <c r="E512" s="207"/>
    </row>
    <row r="513" spans="1:5" ht="12.75">
      <c r="A513" s="225"/>
      <c r="B513" s="226"/>
      <c r="C513" s="207"/>
      <c r="D513" s="207"/>
      <c r="E513" s="207"/>
    </row>
    <row r="514" spans="1:5" ht="12.75">
      <c r="A514" s="225"/>
      <c r="B514" s="226"/>
      <c r="C514" s="207"/>
      <c r="D514" s="207"/>
      <c r="E514" s="207"/>
    </row>
    <row r="515" spans="1:5" ht="12.75">
      <c r="A515" s="225"/>
      <c r="B515" s="226"/>
      <c r="C515" s="207"/>
      <c r="D515" s="207"/>
      <c r="E515" s="207"/>
    </row>
    <row r="516" spans="1:5" ht="12.75">
      <c r="A516" s="225"/>
      <c r="B516" s="226"/>
      <c r="C516" s="207"/>
      <c r="D516" s="207"/>
      <c r="E516" s="207"/>
    </row>
    <row r="517" spans="1:5" ht="12.75">
      <c r="A517" s="225"/>
      <c r="B517" s="226"/>
      <c r="C517" s="207"/>
      <c r="D517" s="207"/>
      <c r="E517" s="207"/>
    </row>
    <row r="518" spans="1:5" ht="12.75">
      <c r="A518" s="225"/>
      <c r="B518" s="226"/>
      <c r="C518" s="207"/>
      <c r="D518" s="207"/>
      <c r="E518" s="207"/>
    </row>
    <row r="519" spans="1:5" ht="12.75">
      <c r="A519" s="225"/>
      <c r="B519" s="226"/>
      <c r="C519" s="207"/>
      <c r="D519" s="207"/>
      <c r="E519" s="207"/>
    </row>
    <row r="520" spans="1:5" ht="12.75">
      <c r="A520" s="225"/>
      <c r="B520" s="226"/>
      <c r="C520" s="207"/>
      <c r="D520" s="207"/>
      <c r="E520" s="207"/>
    </row>
    <row r="521" spans="1:5" ht="12.75">
      <c r="A521" s="225"/>
      <c r="B521" s="226"/>
      <c r="C521" s="207"/>
      <c r="D521" s="207"/>
      <c r="E521" s="207"/>
    </row>
    <row r="522" spans="1:5" ht="12.75">
      <c r="A522" s="225"/>
      <c r="B522" s="226"/>
      <c r="C522" s="207"/>
      <c r="D522" s="207"/>
      <c r="E522" s="207"/>
    </row>
    <row r="523" spans="1:5" ht="12.75">
      <c r="A523" s="225"/>
      <c r="B523" s="226"/>
      <c r="C523" s="207"/>
      <c r="D523" s="207"/>
      <c r="E523" s="207"/>
    </row>
    <row r="524" spans="1:5" ht="12.75">
      <c r="A524" s="225"/>
      <c r="B524" s="226"/>
      <c r="C524" s="207"/>
      <c r="D524" s="207"/>
      <c r="E524" s="207"/>
    </row>
    <row r="525" spans="1:5" ht="12.75">
      <c r="A525" s="225"/>
      <c r="B525" s="226"/>
      <c r="C525" s="207"/>
      <c r="D525" s="207"/>
      <c r="E525" s="207"/>
    </row>
    <row r="526" spans="1:5" ht="12.75">
      <c r="A526" s="225"/>
      <c r="B526" s="226"/>
      <c r="C526" s="207"/>
      <c r="D526" s="207"/>
      <c r="E526" s="207"/>
    </row>
    <row r="527" spans="1:5" ht="12.75">
      <c r="A527" s="225"/>
      <c r="B527" s="226"/>
      <c r="C527" s="207"/>
      <c r="D527" s="207"/>
      <c r="E527" s="207"/>
    </row>
    <row r="528" spans="1:5" ht="12.75">
      <c r="A528" s="225"/>
      <c r="B528" s="226"/>
      <c r="C528" s="207"/>
      <c r="D528" s="207"/>
      <c r="E528" s="207"/>
    </row>
    <row r="529" spans="1:5" ht="12.75">
      <c r="A529" s="225"/>
      <c r="B529" s="226"/>
      <c r="C529" s="207"/>
      <c r="D529" s="207"/>
      <c r="E529" s="207"/>
    </row>
    <row r="530" spans="1:5" ht="12.75">
      <c r="A530" s="225"/>
      <c r="B530" s="226"/>
      <c r="C530" s="207"/>
      <c r="D530" s="207"/>
      <c r="E530" s="207"/>
    </row>
    <row r="531" spans="1:5" ht="12.75">
      <c r="A531" s="225"/>
      <c r="B531" s="226"/>
      <c r="C531" s="207"/>
      <c r="D531" s="207"/>
      <c r="E531" s="207"/>
    </row>
    <row r="532" spans="1:5" ht="12.75">
      <c r="A532" s="225"/>
      <c r="B532" s="226"/>
      <c r="C532" s="207"/>
      <c r="D532" s="207"/>
      <c r="E532" s="207"/>
    </row>
    <row r="533" spans="1:5" ht="12.75">
      <c r="A533" s="225"/>
      <c r="B533" s="226"/>
      <c r="C533" s="207"/>
      <c r="D533" s="207"/>
      <c r="E533" s="207"/>
    </row>
    <row r="534" spans="1:5" ht="12.75">
      <c r="A534" s="225"/>
      <c r="B534" s="226"/>
      <c r="C534" s="207"/>
      <c r="D534" s="207"/>
      <c r="E534" s="207"/>
    </row>
    <row r="535" spans="1:5" ht="12.75">
      <c r="A535" s="225"/>
      <c r="B535" s="226"/>
      <c r="C535" s="207"/>
      <c r="D535" s="207"/>
      <c r="E535" s="207"/>
    </row>
    <row r="536" spans="1:5" ht="12.75">
      <c r="A536" s="225"/>
      <c r="B536" s="226"/>
      <c r="C536" s="207"/>
      <c r="D536" s="207"/>
      <c r="E536" s="207"/>
    </row>
    <row r="537" spans="1:5" ht="12.75">
      <c r="A537" s="225"/>
      <c r="B537" s="226"/>
      <c r="C537" s="207"/>
      <c r="D537" s="207"/>
      <c r="E537" s="207"/>
    </row>
    <row r="538" spans="1:5" ht="12.75">
      <c r="A538" s="225"/>
      <c r="B538" s="226"/>
      <c r="C538" s="207"/>
      <c r="D538" s="207"/>
      <c r="E538" s="207"/>
    </row>
    <row r="539" spans="1:5" ht="12.75">
      <c r="A539" s="225"/>
      <c r="B539" s="226"/>
      <c r="C539" s="207"/>
      <c r="D539" s="207"/>
      <c r="E539" s="207"/>
    </row>
    <row r="540" spans="1:5" ht="12.75">
      <c r="A540" s="225"/>
      <c r="B540" s="226"/>
      <c r="C540" s="207"/>
      <c r="D540" s="207"/>
      <c r="E540" s="207"/>
    </row>
    <row r="541" spans="1:5" ht="12.75">
      <c r="A541" s="225"/>
      <c r="B541" s="226"/>
      <c r="C541" s="207"/>
      <c r="D541" s="207"/>
      <c r="E541" s="207"/>
    </row>
    <row r="542" spans="1:5" ht="12.75">
      <c r="A542" s="225"/>
      <c r="B542" s="226"/>
      <c r="C542" s="207"/>
      <c r="D542" s="207"/>
      <c r="E542" s="207"/>
    </row>
    <row r="543" spans="1:5" ht="12.75">
      <c r="A543" s="225"/>
      <c r="B543" s="226"/>
      <c r="C543" s="207"/>
      <c r="D543" s="207"/>
      <c r="E543" s="207"/>
    </row>
    <row r="544" spans="1:5" ht="12.75">
      <c r="A544" s="225"/>
      <c r="B544" s="226"/>
      <c r="C544" s="207"/>
      <c r="D544" s="207"/>
      <c r="E544" s="207"/>
    </row>
    <row r="545" spans="1:5" ht="12.75">
      <c r="A545" s="225"/>
      <c r="B545" s="226"/>
      <c r="C545" s="207"/>
      <c r="D545" s="207"/>
      <c r="E545" s="207"/>
    </row>
    <row r="546" spans="1:5" ht="12.75">
      <c r="A546" s="225"/>
      <c r="B546" s="226"/>
      <c r="C546" s="207"/>
      <c r="D546" s="207"/>
      <c r="E546" s="207"/>
    </row>
    <row r="547" spans="1:5" ht="12.75">
      <c r="A547" s="225"/>
      <c r="B547" s="226"/>
      <c r="C547" s="207"/>
      <c r="D547" s="207"/>
      <c r="E547" s="207"/>
    </row>
    <row r="548" spans="1:5" ht="12.75">
      <c r="A548" s="225"/>
      <c r="B548" s="226"/>
      <c r="C548" s="207"/>
      <c r="D548" s="207"/>
      <c r="E548" s="207"/>
    </row>
    <row r="549" spans="1:5" ht="12.75">
      <c r="A549" s="225"/>
      <c r="B549" s="226"/>
      <c r="C549" s="207"/>
      <c r="D549" s="207"/>
      <c r="E549" s="207"/>
    </row>
    <row r="550" spans="1:5" ht="12.75">
      <c r="A550" s="225"/>
      <c r="B550" s="226"/>
      <c r="C550" s="207"/>
      <c r="D550" s="207"/>
      <c r="E550" s="207"/>
    </row>
    <row r="551" spans="1:5" ht="12.75">
      <c r="A551" s="225"/>
      <c r="B551" s="226"/>
      <c r="C551" s="207"/>
      <c r="D551" s="207"/>
      <c r="E551" s="207"/>
    </row>
    <row r="552" spans="1:5" ht="12.75">
      <c r="A552" s="225"/>
      <c r="B552" s="226"/>
      <c r="C552" s="207"/>
      <c r="D552" s="207"/>
      <c r="E552" s="207"/>
    </row>
    <row r="553" spans="1:5" ht="12.75">
      <c r="A553" s="225"/>
      <c r="B553" s="226"/>
      <c r="C553" s="207"/>
      <c r="D553" s="207"/>
      <c r="E553" s="207"/>
    </row>
    <row r="554" spans="1:5" ht="12.75">
      <c r="A554" s="225"/>
      <c r="B554" s="226"/>
      <c r="C554" s="207"/>
      <c r="D554" s="207"/>
      <c r="E554" s="207"/>
    </row>
    <row r="555" spans="1:5" ht="12.75">
      <c r="A555" s="225"/>
      <c r="B555" s="226"/>
      <c r="C555" s="207"/>
      <c r="D555" s="207"/>
      <c r="E555" s="207"/>
    </row>
    <row r="556" spans="1:5" ht="12.75">
      <c r="A556" s="225"/>
      <c r="B556" s="226"/>
      <c r="C556" s="207"/>
      <c r="D556" s="207"/>
      <c r="E556" s="207"/>
    </row>
    <row r="557" spans="1:5" ht="12.75">
      <c r="A557" s="225"/>
      <c r="B557" s="226"/>
      <c r="C557" s="207"/>
      <c r="D557" s="207"/>
      <c r="E557" s="207"/>
    </row>
    <row r="558" spans="1:5" ht="12.75">
      <c r="A558" s="225"/>
      <c r="B558" s="226"/>
      <c r="C558" s="207"/>
      <c r="D558" s="207"/>
      <c r="E558" s="207"/>
    </row>
    <row r="559" spans="1:5" ht="12.75">
      <c r="A559" s="225"/>
      <c r="B559" s="226"/>
      <c r="C559" s="207"/>
      <c r="D559" s="207"/>
      <c r="E559" s="207"/>
    </row>
    <row r="560" spans="1:5" ht="12.75">
      <c r="A560" s="225"/>
      <c r="B560" s="226"/>
      <c r="C560" s="207"/>
      <c r="D560" s="207"/>
      <c r="E560" s="207"/>
    </row>
    <row r="561" spans="1:5" ht="12.75">
      <c r="A561" s="225"/>
      <c r="B561" s="226"/>
      <c r="C561" s="207"/>
      <c r="D561" s="207"/>
      <c r="E561" s="207"/>
    </row>
    <row r="562" spans="1:5" ht="12.75">
      <c r="A562" s="225"/>
      <c r="B562" s="226"/>
      <c r="C562" s="207"/>
      <c r="D562" s="207"/>
      <c r="E562" s="207"/>
    </row>
    <row r="563" spans="1:5" ht="12.75">
      <c r="A563" s="225"/>
      <c r="B563" s="226"/>
      <c r="C563" s="207"/>
      <c r="D563" s="207"/>
      <c r="E563" s="207"/>
    </row>
    <row r="564" spans="1:5" ht="12.75">
      <c r="A564" s="225"/>
      <c r="B564" s="226"/>
      <c r="C564" s="207"/>
      <c r="D564" s="207"/>
      <c r="E564" s="207"/>
    </row>
    <row r="565" spans="1:5" ht="12.75">
      <c r="A565" s="225"/>
      <c r="B565" s="226"/>
      <c r="C565" s="207"/>
      <c r="D565" s="207"/>
      <c r="E565" s="207"/>
    </row>
    <row r="566" spans="1:5" ht="12.75">
      <c r="A566" s="225"/>
      <c r="B566" s="226"/>
      <c r="C566" s="207"/>
      <c r="D566" s="207"/>
      <c r="E566" s="207"/>
    </row>
    <row r="567" spans="1:5" ht="12.75">
      <c r="A567" s="225"/>
      <c r="B567" s="226"/>
      <c r="C567" s="207"/>
      <c r="D567" s="207"/>
      <c r="E567" s="207"/>
    </row>
    <row r="568" spans="1:5" ht="12.75">
      <c r="A568" s="225"/>
      <c r="B568" s="226"/>
      <c r="C568" s="207"/>
      <c r="D568" s="207"/>
      <c r="E568" s="207"/>
    </row>
    <row r="569" spans="1:5" ht="12.75">
      <c r="A569" s="225"/>
      <c r="B569" s="226"/>
      <c r="C569" s="207"/>
      <c r="D569" s="207"/>
      <c r="E569" s="207"/>
    </row>
    <row r="570" spans="1:5" ht="12.75">
      <c r="A570" s="225"/>
      <c r="B570" s="226"/>
      <c r="C570" s="207"/>
      <c r="D570" s="207"/>
      <c r="E570" s="207"/>
    </row>
    <row r="571" spans="1:5" ht="12.75">
      <c r="A571" s="225"/>
      <c r="B571" s="226"/>
      <c r="C571" s="207"/>
      <c r="D571" s="207"/>
      <c r="E571" s="207"/>
    </row>
    <row r="572" spans="1:5" ht="12.75">
      <c r="A572" s="225"/>
      <c r="B572" s="226"/>
      <c r="C572" s="207"/>
      <c r="D572" s="207"/>
      <c r="E572" s="207"/>
    </row>
    <row r="573" spans="1:5" ht="12.75">
      <c r="A573" s="225"/>
      <c r="B573" s="226"/>
      <c r="C573" s="207"/>
      <c r="D573" s="207"/>
      <c r="E573" s="207"/>
    </row>
    <row r="574" spans="1:5" ht="12.75">
      <c r="A574" s="225"/>
      <c r="B574" s="226"/>
      <c r="C574" s="207"/>
      <c r="D574" s="207"/>
      <c r="E574" s="207"/>
    </row>
    <row r="575" spans="1:5" ht="12.75">
      <c r="A575" s="225"/>
      <c r="B575" s="226"/>
      <c r="C575" s="207"/>
      <c r="D575" s="207"/>
      <c r="E575" s="207"/>
    </row>
    <row r="576" spans="1:5" ht="12.75">
      <c r="A576" s="225"/>
      <c r="B576" s="226"/>
      <c r="C576" s="207"/>
      <c r="D576" s="207"/>
      <c r="E576" s="207"/>
    </row>
    <row r="577" spans="1:5" ht="12.75">
      <c r="A577" s="225"/>
      <c r="B577" s="226"/>
      <c r="C577" s="207"/>
      <c r="D577" s="207"/>
      <c r="E577" s="207"/>
    </row>
    <row r="578" spans="1:5" ht="12.75">
      <c r="A578" s="225"/>
      <c r="B578" s="226"/>
      <c r="C578" s="207"/>
      <c r="D578" s="207"/>
      <c r="E578" s="207"/>
    </row>
    <row r="579" spans="1:5" ht="12.75">
      <c r="A579" s="225"/>
      <c r="B579" s="226"/>
      <c r="C579" s="207"/>
      <c r="D579" s="207"/>
      <c r="E579" s="207"/>
    </row>
    <row r="580" spans="1:5" ht="12.75">
      <c r="A580" s="225"/>
      <c r="B580" s="226"/>
      <c r="C580" s="207"/>
      <c r="D580" s="207"/>
      <c r="E580" s="207"/>
    </row>
    <row r="581" spans="1:5" ht="12.75">
      <c r="A581" s="225"/>
      <c r="B581" s="226"/>
      <c r="C581" s="207"/>
      <c r="D581" s="207"/>
      <c r="E581" s="207"/>
    </row>
    <row r="582" spans="1:5" ht="12.75">
      <c r="A582" s="225"/>
      <c r="B582" s="226"/>
      <c r="C582" s="207"/>
      <c r="D582" s="207"/>
      <c r="E582" s="207"/>
    </row>
    <row r="583" spans="1:5" ht="12.75">
      <c r="A583" s="225"/>
      <c r="B583" s="226"/>
      <c r="C583" s="207"/>
      <c r="D583" s="207"/>
      <c r="E583" s="207"/>
    </row>
    <row r="584" spans="1:5" ht="12.75">
      <c r="A584" s="225"/>
      <c r="B584" s="226"/>
      <c r="C584" s="207"/>
      <c r="D584" s="207"/>
      <c r="E584" s="207"/>
    </row>
    <row r="585" spans="1:5" ht="12.75">
      <c r="A585" s="225"/>
      <c r="B585" s="226"/>
      <c r="C585" s="207"/>
      <c r="D585" s="207"/>
      <c r="E585" s="207"/>
    </row>
    <row r="586" spans="1:5" ht="12.75">
      <c r="A586" s="225"/>
      <c r="B586" s="226"/>
      <c r="C586" s="207"/>
      <c r="D586" s="207"/>
      <c r="E586" s="207"/>
    </row>
    <row r="587" spans="1:5" ht="12.75">
      <c r="A587" s="225"/>
      <c r="B587" s="226"/>
      <c r="C587" s="207"/>
      <c r="D587" s="207"/>
      <c r="E587" s="207"/>
    </row>
    <row r="588" spans="1:5" ht="12.75">
      <c r="A588" s="225"/>
      <c r="B588" s="226"/>
      <c r="C588" s="207"/>
      <c r="D588" s="207"/>
      <c r="E588" s="207"/>
    </row>
    <row r="589" spans="1:5" ht="12.75">
      <c r="A589" s="225"/>
      <c r="B589" s="226"/>
      <c r="C589" s="207"/>
      <c r="D589" s="207"/>
      <c r="E589" s="207"/>
    </row>
    <row r="590" spans="1:5" ht="12.75">
      <c r="A590" s="225"/>
      <c r="B590" s="226"/>
      <c r="C590" s="207"/>
      <c r="D590" s="207"/>
      <c r="E590" s="207"/>
    </row>
    <row r="591" spans="1:5" ht="12.75">
      <c r="A591" s="225"/>
      <c r="B591" s="226"/>
      <c r="C591" s="207"/>
      <c r="D591" s="207"/>
      <c r="E591" s="207"/>
    </row>
    <row r="592" spans="1:5" ht="12.75">
      <c r="A592" s="225"/>
      <c r="B592" s="226"/>
      <c r="C592" s="207"/>
      <c r="D592" s="207"/>
      <c r="E592" s="207"/>
    </row>
    <row r="593" spans="1:5" ht="12.75">
      <c r="A593" s="225"/>
      <c r="B593" s="226"/>
      <c r="C593" s="207"/>
      <c r="D593" s="207"/>
      <c r="E593" s="207"/>
    </row>
    <row r="594" spans="1:5" ht="12.75">
      <c r="A594" s="225"/>
      <c r="B594" s="226"/>
      <c r="C594" s="207"/>
      <c r="D594" s="207"/>
      <c r="E594" s="207"/>
    </row>
    <row r="595" spans="1:5" ht="12.75">
      <c r="A595" s="225"/>
      <c r="B595" s="226"/>
      <c r="C595" s="207"/>
      <c r="D595" s="207"/>
      <c r="E595" s="207"/>
    </row>
    <row r="596" spans="1:5" ht="12.75">
      <c r="A596" s="225"/>
      <c r="B596" s="226"/>
      <c r="C596" s="207"/>
      <c r="D596" s="207"/>
      <c r="E596" s="207"/>
    </row>
    <row r="597" spans="1:5" ht="12.75">
      <c r="A597" s="225"/>
      <c r="B597" s="226"/>
      <c r="C597" s="207"/>
      <c r="D597" s="207"/>
      <c r="E597" s="207"/>
    </row>
    <row r="598" spans="1:5" ht="12.75">
      <c r="A598" s="225"/>
      <c r="B598" s="226"/>
      <c r="C598" s="207"/>
      <c r="D598" s="207"/>
      <c r="E598" s="207"/>
    </row>
    <row r="599" spans="1:5" ht="12.75">
      <c r="A599" s="225"/>
      <c r="B599" s="226"/>
      <c r="C599" s="207"/>
      <c r="D599" s="207"/>
      <c r="E599" s="207"/>
    </row>
    <row r="600" spans="1:5" ht="12.75">
      <c r="A600" s="225"/>
      <c r="B600" s="226"/>
      <c r="C600" s="207"/>
      <c r="D600" s="207"/>
      <c r="E600" s="207"/>
    </row>
    <row r="601" spans="1:5" ht="12.75">
      <c r="A601" s="225"/>
      <c r="B601" s="226"/>
      <c r="C601" s="207"/>
      <c r="D601" s="207"/>
      <c r="E601" s="207"/>
    </row>
    <row r="602" spans="1:5" ht="12.75">
      <c r="A602" s="225"/>
      <c r="B602" s="226"/>
      <c r="C602" s="207"/>
      <c r="D602" s="207"/>
      <c r="E602" s="207"/>
    </row>
    <row r="603" spans="1:5" ht="12.75">
      <c r="A603" s="225"/>
      <c r="B603" s="226"/>
      <c r="C603" s="207"/>
      <c r="D603" s="207"/>
      <c r="E603" s="207"/>
    </row>
    <row r="604" spans="1:5" ht="12.75">
      <c r="A604" s="225"/>
      <c r="B604" s="226"/>
      <c r="C604" s="207"/>
      <c r="D604" s="207"/>
      <c r="E604" s="207"/>
    </row>
    <row r="605" spans="1:5" ht="12.75">
      <c r="A605" s="225"/>
      <c r="B605" s="226"/>
      <c r="C605" s="207"/>
      <c r="D605" s="207"/>
      <c r="E605" s="207"/>
    </row>
    <row r="606" spans="1:5" ht="12.75">
      <c r="A606" s="225"/>
      <c r="B606" s="226"/>
      <c r="C606" s="207"/>
      <c r="D606" s="207"/>
      <c r="E606" s="207"/>
    </row>
    <row r="607" spans="1:5" ht="12.75">
      <c r="A607" s="225"/>
      <c r="B607" s="226"/>
      <c r="C607" s="207"/>
      <c r="D607" s="207"/>
      <c r="E607" s="207"/>
    </row>
    <row r="608" spans="1:5" ht="12.75">
      <c r="A608" s="225"/>
      <c r="B608" s="226"/>
      <c r="C608" s="207"/>
      <c r="D608" s="207"/>
      <c r="E608" s="207"/>
    </row>
    <row r="609" spans="1:5" ht="12.75">
      <c r="A609" s="225"/>
      <c r="B609" s="226"/>
      <c r="C609" s="207"/>
      <c r="D609" s="207"/>
      <c r="E609" s="207"/>
    </row>
    <row r="610" spans="1:5" ht="12.75">
      <c r="A610" s="225"/>
      <c r="B610" s="226"/>
      <c r="C610" s="207"/>
      <c r="D610" s="207"/>
      <c r="E610" s="207"/>
    </row>
    <row r="611" spans="1:5" ht="12.75">
      <c r="A611" s="225"/>
      <c r="B611" s="226"/>
      <c r="C611" s="207"/>
      <c r="D611" s="207"/>
      <c r="E611" s="207"/>
    </row>
    <row r="612" spans="1:5" ht="12.75">
      <c r="A612" s="225"/>
      <c r="B612" s="226"/>
      <c r="C612" s="207"/>
      <c r="D612" s="207"/>
      <c r="E612" s="207"/>
    </row>
    <row r="613" spans="1:5" ht="12.75">
      <c r="A613" s="225"/>
      <c r="B613" s="226"/>
      <c r="C613" s="207"/>
      <c r="D613" s="207"/>
      <c r="E613" s="207"/>
    </row>
    <row r="614" spans="1:5" ht="12.75">
      <c r="A614" s="225"/>
      <c r="B614" s="226"/>
      <c r="C614" s="207"/>
      <c r="D614" s="207"/>
      <c r="E614" s="207"/>
    </row>
    <row r="615" spans="1:5" ht="12.75">
      <c r="A615" s="225"/>
      <c r="B615" s="226"/>
      <c r="C615" s="207"/>
      <c r="D615" s="207"/>
      <c r="E615" s="207"/>
    </row>
    <row r="616" spans="1:5" ht="12.75">
      <c r="A616" s="225"/>
      <c r="B616" s="226"/>
      <c r="C616" s="207"/>
      <c r="D616" s="207"/>
      <c r="E616" s="207"/>
    </row>
    <row r="617" spans="1:5" ht="12.75">
      <c r="A617" s="225"/>
      <c r="B617" s="226"/>
      <c r="C617" s="207"/>
      <c r="D617" s="207"/>
      <c r="E617" s="207"/>
    </row>
    <row r="618" spans="1:5" ht="12.75">
      <c r="A618" s="225"/>
      <c r="B618" s="226"/>
      <c r="C618" s="207"/>
      <c r="D618" s="207"/>
      <c r="E618" s="207"/>
    </row>
    <row r="619" spans="1:5" ht="12.75">
      <c r="A619" s="225"/>
      <c r="B619" s="226"/>
      <c r="C619" s="207"/>
      <c r="D619" s="207"/>
      <c r="E619" s="207"/>
    </row>
    <row r="620" spans="1:5" ht="12.75">
      <c r="A620" s="225"/>
      <c r="B620" s="226"/>
      <c r="C620" s="207"/>
      <c r="D620" s="207"/>
      <c r="E620" s="207"/>
    </row>
    <row r="621" spans="1:5" ht="12.75">
      <c r="A621" s="225"/>
      <c r="B621" s="226"/>
      <c r="C621" s="207"/>
      <c r="D621" s="207"/>
      <c r="E621" s="207"/>
    </row>
    <row r="622" spans="1:5" ht="12.75">
      <c r="A622" s="225"/>
      <c r="B622" s="226"/>
      <c r="C622" s="207"/>
      <c r="D622" s="207"/>
      <c r="E622" s="207"/>
    </row>
    <row r="623" spans="1:5" ht="12.75">
      <c r="A623" s="225"/>
      <c r="B623" s="226"/>
      <c r="C623" s="207"/>
      <c r="D623" s="207"/>
      <c r="E623" s="207"/>
    </row>
    <row r="624" spans="1:5" ht="12.75">
      <c r="A624" s="225"/>
      <c r="B624" s="226"/>
      <c r="C624" s="207"/>
      <c r="D624" s="207"/>
      <c r="E624" s="207"/>
    </row>
    <row r="625" spans="1:5" ht="12.75">
      <c r="A625" s="225"/>
      <c r="B625" s="226"/>
      <c r="C625" s="207"/>
      <c r="D625" s="207"/>
      <c r="E625" s="207"/>
    </row>
    <row r="626" spans="1:5" ht="12.75">
      <c r="A626" s="225"/>
      <c r="B626" s="226"/>
      <c r="C626" s="207"/>
      <c r="D626" s="207"/>
      <c r="E626" s="207"/>
    </row>
    <row r="627" spans="1:5" ht="12.75">
      <c r="A627" s="225"/>
      <c r="B627" s="226"/>
      <c r="C627" s="207"/>
      <c r="D627" s="207"/>
      <c r="E627" s="207"/>
    </row>
    <row r="628" spans="1:5" ht="12.75">
      <c r="A628" s="225"/>
      <c r="B628" s="226"/>
      <c r="C628" s="207"/>
      <c r="D628" s="207"/>
      <c r="E628" s="207"/>
    </row>
    <row r="629" spans="1:5" ht="12.75">
      <c r="A629" s="225"/>
      <c r="B629" s="226"/>
      <c r="C629" s="207"/>
      <c r="D629" s="207"/>
      <c r="E629" s="207"/>
    </row>
    <row r="630" spans="1:5" ht="12.75">
      <c r="A630" s="225"/>
      <c r="B630" s="226"/>
      <c r="C630" s="207"/>
      <c r="D630" s="207"/>
      <c r="E630" s="207"/>
    </row>
    <row r="631" spans="1:5" ht="12.75">
      <c r="A631" s="225"/>
      <c r="B631" s="226"/>
      <c r="C631" s="207"/>
      <c r="D631" s="207"/>
      <c r="E631" s="207"/>
    </row>
    <row r="632" spans="1:5" ht="12.75">
      <c r="A632" s="225"/>
      <c r="B632" s="226"/>
      <c r="C632" s="207"/>
      <c r="D632" s="207"/>
      <c r="E632" s="207"/>
    </row>
    <row r="633" spans="1:5" ht="12.75">
      <c r="A633" s="225"/>
      <c r="B633" s="226"/>
      <c r="C633" s="207"/>
      <c r="D633" s="207"/>
      <c r="E633" s="207"/>
    </row>
    <row r="634" spans="1:5" ht="12.75">
      <c r="A634" s="225"/>
      <c r="B634" s="226"/>
      <c r="C634" s="207"/>
      <c r="D634" s="207"/>
      <c r="E634" s="207"/>
    </row>
    <row r="635" spans="1:5" ht="12.75">
      <c r="A635" s="225"/>
      <c r="B635" s="226"/>
      <c r="C635" s="207"/>
      <c r="D635" s="207"/>
      <c r="E635" s="207"/>
    </row>
    <row r="636" spans="1:5" ht="12.75">
      <c r="A636" s="225"/>
      <c r="B636" s="226"/>
      <c r="C636" s="207"/>
      <c r="D636" s="207"/>
      <c r="E636" s="207"/>
    </row>
    <row r="637" spans="1:5" ht="12.75">
      <c r="A637" s="225"/>
      <c r="B637" s="226"/>
      <c r="C637" s="207"/>
      <c r="D637" s="207"/>
      <c r="E637" s="207"/>
    </row>
    <row r="638" spans="1:5" ht="12.75">
      <c r="A638" s="225"/>
      <c r="B638" s="226"/>
      <c r="C638" s="207"/>
      <c r="D638" s="207"/>
      <c r="E638" s="207"/>
    </row>
    <row r="639" spans="1:5" ht="12.75">
      <c r="A639" s="225"/>
      <c r="B639" s="226"/>
      <c r="C639" s="207"/>
      <c r="D639" s="207"/>
      <c r="E639" s="207"/>
    </row>
    <row r="640" spans="1:5" ht="12.75">
      <c r="A640" s="225"/>
      <c r="B640" s="226"/>
      <c r="C640" s="207"/>
      <c r="D640" s="207"/>
      <c r="E640" s="207"/>
    </row>
    <row r="641" spans="1:5" ht="12.75">
      <c r="A641" s="225"/>
      <c r="B641" s="226"/>
      <c r="C641" s="207"/>
      <c r="D641" s="207"/>
      <c r="E641" s="207"/>
    </row>
    <row r="642" spans="1:5" ht="12.75">
      <c r="A642" s="225"/>
      <c r="B642" s="226"/>
      <c r="C642" s="207"/>
      <c r="D642" s="207"/>
      <c r="E642" s="207"/>
    </row>
    <row r="643" spans="1:5" ht="12.75">
      <c r="A643" s="225"/>
      <c r="B643" s="226"/>
      <c r="C643" s="207"/>
      <c r="D643" s="207"/>
      <c r="E643" s="207"/>
    </row>
    <row r="644" spans="1:5" ht="12.75">
      <c r="A644" s="225"/>
      <c r="B644" s="226"/>
      <c r="C644" s="207"/>
      <c r="D644" s="207"/>
      <c r="E644" s="207"/>
    </row>
    <row r="645" spans="1:5" ht="12.75">
      <c r="A645" s="225"/>
      <c r="B645" s="226"/>
      <c r="C645" s="207"/>
      <c r="D645" s="207"/>
      <c r="E645" s="207"/>
    </row>
    <row r="646" spans="1:5" ht="12.75">
      <c r="A646" s="225"/>
      <c r="B646" s="226"/>
      <c r="C646" s="207"/>
      <c r="D646" s="207"/>
      <c r="E646" s="207"/>
    </row>
    <row r="647" spans="1:5" ht="12.75">
      <c r="A647" s="225"/>
      <c r="B647" s="226"/>
      <c r="C647" s="207"/>
      <c r="D647" s="207"/>
      <c r="E647" s="207"/>
    </row>
    <row r="648" spans="1:5" ht="12.75">
      <c r="A648" s="225"/>
      <c r="B648" s="226"/>
      <c r="C648" s="207"/>
      <c r="D648" s="207"/>
      <c r="E648" s="207"/>
    </row>
    <row r="649" spans="1:5" ht="12.75">
      <c r="A649" s="225"/>
      <c r="B649" s="226"/>
      <c r="C649" s="207"/>
      <c r="D649" s="207"/>
      <c r="E649" s="207"/>
    </row>
    <row r="650" spans="1:5" ht="12.75">
      <c r="A650" s="225"/>
      <c r="B650" s="226"/>
      <c r="C650" s="207"/>
      <c r="D650" s="207"/>
      <c r="E650" s="207"/>
    </row>
    <row r="651" spans="1:5" ht="12.75">
      <c r="A651" s="225"/>
      <c r="B651" s="226"/>
      <c r="C651" s="207"/>
      <c r="D651" s="207"/>
      <c r="E651" s="207"/>
    </row>
    <row r="652" spans="1:5" ht="12.75">
      <c r="A652" s="225"/>
      <c r="B652" s="226"/>
      <c r="C652" s="207"/>
      <c r="D652" s="207"/>
      <c r="E652" s="207"/>
    </row>
    <row r="653" spans="1:5" ht="12.75">
      <c r="A653" s="225"/>
      <c r="B653" s="226"/>
      <c r="C653" s="207"/>
      <c r="D653" s="207"/>
      <c r="E653" s="207"/>
    </row>
    <row r="654" spans="1:5" ht="12.75">
      <c r="A654" s="225"/>
      <c r="B654" s="226"/>
      <c r="C654" s="207"/>
      <c r="D654" s="207"/>
      <c r="E654" s="207"/>
    </row>
    <row r="655" spans="1:5" ht="12.75">
      <c r="A655" s="225"/>
      <c r="B655" s="226"/>
      <c r="C655" s="207"/>
      <c r="D655" s="207"/>
      <c r="E655" s="207"/>
    </row>
    <row r="656" spans="1:5" ht="12.75">
      <c r="A656" s="225"/>
      <c r="B656" s="226"/>
      <c r="C656" s="207"/>
      <c r="D656" s="207"/>
      <c r="E656" s="207"/>
    </row>
    <row r="657" spans="1:5" ht="12.75">
      <c r="A657" s="225"/>
      <c r="B657" s="226"/>
      <c r="C657" s="207"/>
      <c r="D657" s="207"/>
      <c r="E657" s="207"/>
    </row>
    <row r="658" spans="1:5" ht="12.75">
      <c r="A658" s="225"/>
      <c r="B658" s="226"/>
      <c r="C658" s="207"/>
      <c r="D658" s="207"/>
      <c r="E658" s="207"/>
    </row>
    <row r="659" spans="1:5" ht="12.75">
      <c r="A659" s="225"/>
      <c r="B659" s="226"/>
      <c r="C659" s="207"/>
      <c r="D659" s="207"/>
      <c r="E659" s="207"/>
    </row>
    <row r="660" spans="1:5" ht="12.75">
      <c r="A660" s="225"/>
      <c r="B660" s="226"/>
      <c r="C660" s="207"/>
      <c r="D660" s="207"/>
      <c r="E660" s="207"/>
    </row>
    <row r="661" spans="1:5" ht="12.75">
      <c r="A661" s="225"/>
      <c r="B661" s="226"/>
      <c r="C661" s="207"/>
      <c r="D661" s="207"/>
      <c r="E661" s="207"/>
    </row>
    <row r="662" spans="1:5" ht="12.75">
      <c r="A662" s="225"/>
      <c r="B662" s="226"/>
      <c r="C662" s="207"/>
      <c r="D662" s="207"/>
      <c r="E662" s="207"/>
    </row>
    <row r="663" spans="1:5" ht="12.75">
      <c r="A663" s="225"/>
      <c r="B663" s="226"/>
      <c r="C663" s="207"/>
      <c r="D663" s="207"/>
      <c r="E663" s="207"/>
    </row>
    <row r="664" spans="1:5" ht="12.75">
      <c r="A664" s="225"/>
      <c r="B664" s="226"/>
      <c r="C664" s="207"/>
      <c r="D664" s="207"/>
      <c r="E664" s="207"/>
    </row>
    <row r="665" spans="1:5" ht="12.75">
      <c r="A665" s="225"/>
      <c r="B665" s="226"/>
      <c r="C665" s="207"/>
      <c r="D665" s="207"/>
      <c r="E665" s="207"/>
    </row>
    <row r="666" spans="1:5" ht="12.75">
      <c r="A666" s="225"/>
      <c r="B666" s="226"/>
      <c r="C666" s="207"/>
      <c r="D666" s="207"/>
      <c r="E666" s="207"/>
    </row>
    <row r="667" spans="1:5" ht="12.75">
      <c r="A667" s="225"/>
      <c r="B667" s="226"/>
      <c r="C667" s="207"/>
      <c r="D667" s="207"/>
      <c r="E667" s="207"/>
    </row>
    <row r="668" spans="1:5" ht="12.75">
      <c r="A668" s="225"/>
      <c r="B668" s="226"/>
      <c r="C668" s="207"/>
      <c r="D668" s="207"/>
      <c r="E668" s="207"/>
    </row>
    <row r="669" spans="1:5" ht="12.75">
      <c r="A669" s="225"/>
      <c r="B669" s="226"/>
      <c r="C669" s="207"/>
      <c r="D669" s="207"/>
      <c r="E669" s="207"/>
    </row>
    <row r="670" spans="1:5" ht="12.75">
      <c r="A670" s="225"/>
      <c r="B670" s="226"/>
      <c r="C670" s="207"/>
      <c r="D670" s="207"/>
      <c r="E670" s="207"/>
    </row>
    <row r="671" spans="1:5" ht="12.75">
      <c r="A671" s="225"/>
      <c r="B671" s="226"/>
      <c r="C671" s="207"/>
      <c r="D671" s="207"/>
      <c r="E671" s="207"/>
    </row>
    <row r="672" spans="1:5" ht="12.75">
      <c r="A672" s="225"/>
      <c r="B672" s="226"/>
      <c r="C672" s="207"/>
      <c r="D672" s="207"/>
      <c r="E672" s="207"/>
    </row>
    <row r="673" spans="1:5" ht="12.75">
      <c r="A673" s="225"/>
      <c r="B673" s="226"/>
      <c r="C673" s="207"/>
      <c r="D673" s="207"/>
      <c r="E673" s="207"/>
    </row>
    <row r="674" spans="1:5" ht="12.75">
      <c r="A674" s="225"/>
      <c r="B674" s="226"/>
      <c r="C674" s="207"/>
      <c r="D674" s="207"/>
      <c r="E674" s="207"/>
    </row>
    <row r="675" spans="1:5" ht="12.75">
      <c r="A675" s="225"/>
      <c r="B675" s="226"/>
      <c r="C675" s="207"/>
      <c r="D675" s="207"/>
      <c r="E675" s="207"/>
    </row>
    <row r="676" spans="1:5" ht="12.75">
      <c r="A676" s="225"/>
      <c r="B676" s="226"/>
      <c r="C676" s="207"/>
      <c r="D676" s="207"/>
      <c r="E676" s="207"/>
    </row>
    <row r="677" spans="1:5" ht="12.75">
      <c r="A677" s="225"/>
      <c r="B677" s="226"/>
      <c r="C677" s="207"/>
      <c r="D677" s="207"/>
      <c r="E677" s="207"/>
    </row>
    <row r="678" spans="1:5" ht="12.75">
      <c r="A678" s="225"/>
      <c r="B678" s="226"/>
      <c r="C678" s="207"/>
      <c r="D678" s="207"/>
      <c r="E678" s="207"/>
    </row>
    <row r="679" spans="1:5" ht="12.75">
      <c r="A679" s="225"/>
      <c r="B679" s="226"/>
      <c r="C679" s="207"/>
      <c r="D679" s="207"/>
      <c r="E679" s="207"/>
    </row>
    <row r="680" spans="1:5" ht="12.75">
      <c r="A680" s="225"/>
      <c r="B680" s="226"/>
      <c r="C680" s="207"/>
      <c r="D680" s="207"/>
      <c r="E680" s="207"/>
    </row>
    <row r="681" spans="1:5" ht="12.75">
      <c r="A681" s="225"/>
      <c r="B681" s="226"/>
      <c r="C681" s="207"/>
      <c r="D681" s="207"/>
      <c r="E681" s="207"/>
    </row>
    <row r="682" spans="1:5" ht="12.75">
      <c r="A682" s="225"/>
      <c r="B682" s="226"/>
      <c r="C682" s="207"/>
      <c r="D682" s="207"/>
      <c r="E682" s="207"/>
    </row>
    <row r="683" spans="1:5" ht="12.75">
      <c r="A683" s="225"/>
      <c r="B683" s="226"/>
      <c r="C683" s="207"/>
      <c r="D683" s="207"/>
      <c r="E683" s="207"/>
    </row>
    <row r="684" spans="1:5" ht="12.75">
      <c r="A684" s="225"/>
      <c r="B684" s="226"/>
      <c r="C684" s="207"/>
      <c r="D684" s="207"/>
      <c r="E684" s="207"/>
    </row>
    <row r="685" spans="1:5" ht="12.75">
      <c r="A685" s="225"/>
      <c r="B685" s="226"/>
      <c r="C685" s="207"/>
      <c r="D685" s="207"/>
      <c r="E685" s="207"/>
    </row>
    <row r="686" spans="1:5" ht="12.75">
      <c r="A686" s="225"/>
      <c r="B686" s="226"/>
      <c r="C686" s="207"/>
      <c r="D686" s="207"/>
      <c r="E686" s="207"/>
    </row>
    <row r="687" spans="1:5" ht="12.75">
      <c r="A687" s="225"/>
      <c r="B687" s="226"/>
      <c r="C687" s="207"/>
      <c r="D687" s="207"/>
      <c r="E687" s="207"/>
    </row>
    <row r="688" spans="1:5" ht="12.75">
      <c r="A688" s="225"/>
      <c r="B688" s="226"/>
      <c r="C688" s="207"/>
      <c r="D688" s="207"/>
      <c r="E688" s="207"/>
    </row>
    <row r="689" spans="1:5" ht="12.75">
      <c r="A689" s="225"/>
      <c r="B689" s="226"/>
      <c r="C689" s="207"/>
      <c r="D689" s="207"/>
      <c r="E689" s="207"/>
    </row>
    <row r="690" spans="1:5" ht="12.75">
      <c r="A690" s="225"/>
      <c r="B690" s="226"/>
      <c r="C690" s="207"/>
      <c r="D690" s="207"/>
      <c r="E690" s="207"/>
    </row>
    <row r="691" spans="1:5" ht="12.75">
      <c r="A691" s="225"/>
      <c r="B691" s="226"/>
      <c r="C691" s="207"/>
      <c r="D691" s="207"/>
      <c r="E691" s="207"/>
    </row>
    <row r="692" spans="1:5" ht="12.75">
      <c r="A692" s="225"/>
      <c r="B692" s="226"/>
      <c r="C692" s="207"/>
      <c r="D692" s="207"/>
      <c r="E692" s="207"/>
    </row>
    <row r="693" spans="1:5" ht="12.75">
      <c r="A693" s="225"/>
      <c r="B693" s="226"/>
      <c r="C693" s="207"/>
      <c r="D693" s="207"/>
      <c r="E693" s="207"/>
    </row>
    <row r="694" spans="1:5" ht="12.75">
      <c r="A694" s="225"/>
      <c r="B694" s="226"/>
      <c r="C694" s="207"/>
      <c r="D694" s="207"/>
      <c r="E694" s="207"/>
    </row>
    <row r="695" spans="1:5" ht="12.75">
      <c r="A695" s="225"/>
      <c r="B695" s="226"/>
      <c r="C695" s="207"/>
      <c r="D695" s="207"/>
      <c r="E695" s="207"/>
    </row>
    <row r="696" spans="1:5" ht="12.75">
      <c r="A696" s="225"/>
      <c r="B696" s="226"/>
      <c r="C696" s="207"/>
      <c r="D696" s="207"/>
      <c r="E696" s="207"/>
    </row>
    <row r="697" spans="1:5" ht="12.75">
      <c r="A697" s="225"/>
      <c r="B697" s="226"/>
      <c r="C697" s="207"/>
      <c r="D697" s="207"/>
      <c r="E697" s="207"/>
    </row>
    <row r="698" spans="1:5" ht="12.75">
      <c r="A698" s="225"/>
      <c r="B698" s="226"/>
      <c r="C698" s="207"/>
      <c r="D698" s="207"/>
      <c r="E698" s="207"/>
    </row>
    <row r="699" spans="1:5" ht="12.75">
      <c r="A699" s="225"/>
      <c r="B699" s="226"/>
      <c r="C699" s="207"/>
      <c r="D699" s="207"/>
      <c r="E699" s="207"/>
    </row>
    <row r="700" spans="1:5" ht="12.75">
      <c r="A700" s="225"/>
      <c r="B700" s="226"/>
      <c r="C700" s="207"/>
      <c r="D700" s="207"/>
      <c r="E700" s="207"/>
    </row>
    <row r="701" spans="1:5" ht="12.75">
      <c r="A701" s="225"/>
      <c r="B701" s="226"/>
      <c r="C701" s="207"/>
      <c r="D701" s="207"/>
      <c r="E701" s="207"/>
    </row>
    <row r="702" spans="1:5" ht="12.75">
      <c r="A702" s="225"/>
      <c r="B702" s="226"/>
      <c r="C702" s="207"/>
      <c r="D702" s="207"/>
      <c r="E702" s="207"/>
    </row>
    <row r="703" spans="1:5" ht="12.75">
      <c r="A703" s="225"/>
      <c r="B703" s="226"/>
      <c r="C703" s="207"/>
      <c r="D703" s="207"/>
      <c r="E703" s="207"/>
    </row>
    <row r="704" spans="1:5" ht="12.75">
      <c r="A704" s="225"/>
      <c r="B704" s="226"/>
      <c r="C704" s="207"/>
      <c r="D704" s="207"/>
      <c r="E704" s="207"/>
    </row>
    <row r="705" spans="1:5" ht="12.75">
      <c r="A705" s="225"/>
      <c r="B705" s="226"/>
      <c r="C705" s="207"/>
      <c r="D705" s="207"/>
      <c r="E705" s="207"/>
    </row>
    <row r="706" spans="1:5" ht="12.75">
      <c r="A706" s="225"/>
      <c r="B706" s="226"/>
      <c r="C706" s="207"/>
      <c r="D706" s="207"/>
      <c r="E706" s="207"/>
    </row>
    <row r="707" spans="1:5" ht="12.75">
      <c r="A707" s="225"/>
      <c r="B707" s="226"/>
      <c r="C707" s="207"/>
      <c r="D707" s="207"/>
      <c r="E707" s="207"/>
    </row>
    <row r="708" spans="1:5" ht="12.75">
      <c r="A708" s="225"/>
      <c r="B708" s="226"/>
      <c r="C708" s="207"/>
      <c r="D708" s="207"/>
      <c r="E708" s="207"/>
    </row>
    <row r="709" spans="1:5" ht="12.75">
      <c r="A709" s="225"/>
      <c r="B709" s="226"/>
      <c r="C709" s="207"/>
      <c r="D709" s="207"/>
      <c r="E709" s="207"/>
    </row>
    <row r="710" spans="1:5" ht="12.75">
      <c r="A710" s="225"/>
      <c r="B710" s="226"/>
      <c r="C710" s="207"/>
      <c r="D710" s="207"/>
      <c r="E710" s="207"/>
    </row>
    <row r="711" spans="1:5" ht="12.75">
      <c r="A711" s="225"/>
      <c r="B711" s="226"/>
      <c r="C711" s="207"/>
      <c r="D711" s="207"/>
      <c r="E711" s="207"/>
    </row>
    <row r="712" spans="1:5" ht="12.75">
      <c r="A712" s="225"/>
      <c r="B712" s="226"/>
      <c r="C712" s="207"/>
      <c r="D712" s="207"/>
      <c r="E712" s="207"/>
    </row>
    <row r="713" spans="1:5" ht="12.75">
      <c r="A713" s="225"/>
      <c r="B713" s="226"/>
      <c r="C713" s="207"/>
      <c r="D713" s="207"/>
      <c r="E713" s="207"/>
    </row>
    <row r="714" spans="1:5" ht="12.75">
      <c r="A714" s="225"/>
      <c r="B714" s="226"/>
      <c r="C714" s="207"/>
      <c r="D714" s="207"/>
      <c r="E714" s="207"/>
    </row>
    <row r="715" spans="1:5" ht="12.75">
      <c r="A715" s="225"/>
      <c r="B715" s="226"/>
      <c r="C715" s="207"/>
      <c r="D715" s="207"/>
      <c r="E715" s="207"/>
    </row>
    <row r="716" spans="1:5" ht="12.75">
      <c r="A716" s="225"/>
      <c r="B716" s="226"/>
      <c r="C716" s="207"/>
      <c r="D716" s="207"/>
      <c r="E716" s="207"/>
    </row>
    <row r="717" spans="1:5" ht="12.75">
      <c r="A717" s="225"/>
      <c r="B717" s="226"/>
      <c r="C717" s="207"/>
      <c r="D717" s="207"/>
      <c r="E717" s="207"/>
    </row>
    <row r="718" spans="1:5" ht="12.75">
      <c r="A718" s="225"/>
      <c r="B718" s="226"/>
      <c r="C718" s="207"/>
      <c r="D718" s="207"/>
      <c r="E718" s="207"/>
    </row>
    <row r="719" spans="1:5" ht="12.75">
      <c r="A719" s="225"/>
      <c r="B719" s="226"/>
      <c r="C719" s="207"/>
      <c r="D719" s="207"/>
      <c r="E719" s="207"/>
    </row>
    <row r="720" spans="1:5" ht="12.75">
      <c r="A720" s="225"/>
      <c r="B720" s="226"/>
      <c r="C720" s="207"/>
      <c r="D720" s="207"/>
      <c r="E720" s="207"/>
    </row>
    <row r="721" spans="1:5" ht="12.75">
      <c r="A721" s="225"/>
      <c r="B721" s="226"/>
      <c r="C721" s="207"/>
      <c r="D721" s="207"/>
      <c r="E721" s="207"/>
    </row>
    <row r="722" spans="1:5" ht="12.75">
      <c r="A722" s="225"/>
      <c r="B722" s="226"/>
      <c r="C722" s="207"/>
      <c r="D722" s="207"/>
      <c r="E722" s="207"/>
    </row>
    <row r="723" spans="1:5" ht="12.75">
      <c r="A723" s="225"/>
      <c r="B723" s="226"/>
      <c r="C723" s="207"/>
      <c r="D723" s="207"/>
      <c r="E723" s="207"/>
    </row>
    <row r="724" spans="1:5" ht="12.75">
      <c r="A724" s="225"/>
      <c r="B724" s="226"/>
      <c r="C724" s="207"/>
      <c r="D724" s="207"/>
      <c r="E724" s="207"/>
    </row>
    <row r="725" spans="1:5" ht="12.75">
      <c r="A725" s="225"/>
      <c r="B725" s="226"/>
      <c r="C725" s="207"/>
      <c r="D725" s="207"/>
      <c r="E725" s="207"/>
    </row>
    <row r="726" spans="1:5" ht="12.75">
      <c r="A726" s="225"/>
      <c r="B726" s="226"/>
      <c r="C726" s="207"/>
      <c r="D726" s="207"/>
      <c r="E726" s="207"/>
    </row>
    <row r="727" spans="1:5" ht="12.75">
      <c r="A727" s="225"/>
      <c r="B727" s="226"/>
      <c r="C727" s="207"/>
      <c r="D727" s="207"/>
      <c r="E727" s="207"/>
    </row>
    <row r="728" spans="1:5" ht="12.75">
      <c r="A728" s="225"/>
      <c r="B728" s="226"/>
      <c r="C728" s="207"/>
      <c r="D728" s="207"/>
      <c r="E728" s="207"/>
    </row>
    <row r="729" spans="1:5" ht="12.75">
      <c r="A729" s="225"/>
      <c r="B729" s="226"/>
      <c r="C729" s="207"/>
      <c r="D729" s="207"/>
      <c r="E729" s="207"/>
    </row>
    <row r="730" spans="1:5" ht="12.75">
      <c r="A730" s="225"/>
      <c r="B730" s="226"/>
      <c r="C730" s="207"/>
      <c r="D730" s="207"/>
      <c r="E730" s="207"/>
    </row>
    <row r="731" spans="1:5" ht="12.75">
      <c r="A731" s="225"/>
      <c r="B731" s="226"/>
      <c r="C731" s="207"/>
      <c r="D731" s="207"/>
      <c r="E731" s="207"/>
    </row>
    <row r="732" spans="1:5" ht="12.75">
      <c r="A732" s="225"/>
      <c r="B732" s="226"/>
      <c r="C732" s="207"/>
      <c r="D732" s="207"/>
      <c r="E732" s="207"/>
    </row>
    <row r="733" spans="1:5" ht="12.75">
      <c r="A733" s="225"/>
      <c r="B733" s="226"/>
      <c r="C733" s="207"/>
      <c r="D733" s="207"/>
      <c r="E733" s="207"/>
    </row>
    <row r="734" spans="1:5" ht="12.75">
      <c r="A734" s="225"/>
      <c r="B734" s="226"/>
      <c r="C734" s="207"/>
      <c r="D734" s="207"/>
      <c r="E734" s="207"/>
    </row>
    <row r="735" spans="1:5" ht="12.75">
      <c r="A735" s="225"/>
      <c r="B735" s="226"/>
      <c r="C735" s="207"/>
      <c r="D735" s="207"/>
      <c r="E735" s="207"/>
    </row>
    <row r="736" spans="1:5" ht="12.75">
      <c r="A736" s="225"/>
      <c r="B736" s="226"/>
      <c r="C736" s="207"/>
      <c r="D736" s="207"/>
      <c r="E736" s="207"/>
    </row>
    <row r="737" spans="1:5" ht="12.75">
      <c r="A737" s="225"/>
      <c r="B737" s="226"/>
      <c r="C737" s="207"/>
      <c r="D737" s="207"/>
      <c r="E737" s="207"/>
    </row>
    <row r="738" spans="1:5" ht="12.75">
      <c r="A738" s="225"/>
      <c r="B738" s="226"/>
      <c r="C738" s="207"/>
      <c r="D738" s="207"/>
      <c r="E738" s="207"/>
    </row>
    <row r="739" spans="1:5" ht="12.75">
      <c r="A739" s="225"/>
      <c r="B739" s="226"/>
      <c r="C739" s="207"/>
      <c r="D739" s="207"/>
      <c r="E739" s="207"/>
    </row>
    <row r="740" spans="1:5" ht="12.75">
      <c r="A740" s="225"/>
      <c r="B740" s="226"/>
      <c r="C740" s="207"/>
      <c r="D740" s="207"/>
      <c r="E740" s="207"/>
    </row>
    <row r="741" spans="1:5" ht="12.75">
      <c r="A741" s="225"/>
      <c r="B741" s="226"/>
      <c r="C741" s="207"/>
      <c r="D741" s="207"/>
      <c r="E741" s="207"/>
    </row>
    <row r="742" spans="1:5" ht="12.75">
      <c r="A742" s="225"/>
      <c r="B742" s="226"/>
      <c r="C742" s="207"/>
      <c r="D742" s="207"/>
      <c r="E742" s="207"/>
    </row>
    <row r="743" spans="1:5" ht="12.75">
      <c r="A743" s="225"/>
      <c r="B743" s="226"/>
      <c r="C743" s="207"/>
      <c r="D743" s="207"/>
      <c r="E743" s="207"/>
    </row>
    <row r="744" spans="1:5" ht="12.75">
      <c r="A744" s="225"/>
      <c r="B744" s="226"/>
      <c r="C744" s="207"/>
      <c r="D744" s="207"/>
      <c r="E744" s="207"/>
    </row>
    <row r="745" spans="1:5" ht="12.75">
      <c r="A745" s="225"/>
      <c r="B745" s="226"/>
      <c r="C745" s="207"/>
      <c r="D745" s="207"/>
      <c r="E745" s="207"/>
    </row>
    <row r="746" spans="1:5" ht="12.75">
      <c r="A746" s="225"/>
      <c r="B746" s="226"/>
      <c r="C746" s="207"/>
      <c r="D746" s="207"/>
      <c r="E746" s="207"/>
    </row>
    <row r="747" spans="1:5" ht="12.75">
      <c r="A747" s="225"/>
      <c r="B747" s="226"/>
      <c r="C747" s="207"/>
      <c r="D747" s="207"/>
      <c r="E747" s="207"/>
    </row>
    <row r="748" spans="1:5" ht="12.75">
      <c r="A748" s="225"/>
      <c r="B748" s="226"/>
      <c r="C748" s="207"/>
      <c r="D748" s="207"/>
      <c r="E748" s="207"/>
    </row>
    <row r="749" spans="1:5" ht="12.75">
      <c r="A749" s="225"/>
      <c r="B749" s="226"/>
      <c r="C749" s="207"/>
      <c r="D749" s="207"/>
      <c r="E749" s="207"/>
    </row>
    <row r="750" spans="1:5" ht="12.75">
      <c r="A750" s="225"/>
      <c r="B750" s="226"/>
      <c r="C750" s="207"/>
      <c r="D750" s="207"/>
      <c r="E750" s="207"/>
    </row>
    <row r="751" spans="1:5" ht="12.75">
      <c r="A751" s="225"/>
      <c r="B751" s="226"/>
      <c r="C751" s="207"/>
      <c r="D751" s="207"/>
      <c r="E751" s="207"/>
    </row>
    <row r="752" spans="1:5" ht="12.75">
      <c r="A752" s="225"/>
      <c r="B752" s="226"/>
      <c r="C752" s="207"/>
      <c r="D752" s="207"/>
      <c r="E752" s="207"/>
    </row>
    <row r="753" spans="1:5" ht="12.75">
      <c r="A753" s="225"/>
      <c r="B753" s="226"/>
      <c r="C753" s="207"/>
      <c r="D753" s="207"/>
      <c r="E753" s="207"/>
    </row>
    <row r="754" spans="1:5" ht="12.75">
      <c r="A754" s="225"/>
      <c r="B754" s="226"/>
      <c r="C754" s="207"/>
      <c r="D754" s="207"/>
      <c r="E754" s="207"/>
    </row>
    <row r="755" spans="1:5" ht="12.75">
      <c r="A755" s="225"/>
      <c r="B755" s="226"/>
      <c r="C755" s="207"/>
      <c r="D755" s="207"/>
      <c r="E755" s="207"/>
    </row>
    <row r="756" spans="1:5" ht="12.75">
      <c r="A756" s="225"/>
      <c r="B756" s="226"/>
      <c r="C756" s="207"/>
      <c r="D756" s="207"/>
      <c r="E756" s="207"/>
    </row>
    <row r="757" spans="1:5" ht="12.75">
      <c r="A757" s="225"/>
      <c r="B757" s="226"/>
      <c r="C757" s="207"/>
      <c r="D757" s="207"/>
      <c r="E757" s="207"/>
    </row>
    <row r="758" spans="1:5" ht="12.75">
      <c r="A758" s="225"/>
      <c r="B758" s="226"/>
      <c r="C758" s="207"/>
      <c r="D758" s="207"/>
      <c r="E758" s="207"/>
    </row>
    <row r="759" spans="1:5" ht="12.75">
      <c r="A759" s="225"/>
      <c r="B759" s="226"/>
      <c r="C759" s="207"/>
      <c r="D759" s="207"/>
      <c r="E759" s="207"/>
    </row>
    <row r="760" spans="1:5" ht="12.75">
      <c r="A760" s="225"/>
      <c r="B760" s="226"/>
      <c r="C760" s="207"/>
      <c r="D760" s="207"/>
      <c r="E760" s="207"/>
    </row>
    <row r="761" spans="1:5" ht="12.75">
      <c r="A761" s="225"/>
      <c r="B761" s="226"/>
      <c r="C761" s="207"/>
      <c r="D761" s="207"/>
      <c r="E761" s="207"/>
    </row>
    <row r="762" spans="1:5" ht="12.75">
      <c r="A762" s="225"/>
      <c r="B762" s="226"/>
      <c r="C762" s="207"/>
      <c r="D762" s="207"/>
      <c r="E762" s="207"/>
    </row>
    <row r="763" spans="1:5" ht="12.75">
      <c r="A763" s="225"/>
      <c r="B763" s="226"/>
      <c r="C763" s="207"/>
      <c r="D763" s="207"/>
      <c r="E763" s="207"/>
    </row>
    <row r="764" spans="1:5" ht="12.75">
      <c r="A764" s="225"/>
      <c r="B764" s="226"/>
      <c r="C764" s="207"/>
      <c r="D764" s="207"/>
      <c r="E764" s="207"/>
    </row>
    <row r="765" spans="1:5" ht="12.75">
      <c r="A765" s="225"/>
      <c r="B765" s="226"/>
      <c r="C765" s="207"/>
      <c r="D765" s="207"/>
      <c r="E765" s="207"/>
    </row>
    <row r="766" spans="1:5" ht="12.75">
      <c r="A766" s="225"/>
      <c r="B766" s="226"/>
      <c r="C766" s="207"/>
      <c r="D766" s="207"/>
      <c r="E766" s="207"/>
    </row>
    <row r="767" spans="1:5" ht="12.75">
      <c r="A767" s="225"/>
      <c r="B767" s="226"/>
      <c r="C767" s="207"/>
      <c r="D767" s="207"/>
      <c r="E767" s="207"/>
    </row>
    <row r="768" spans="1:5" ht="12.75">
      <c r="A768" s="225"/>
      <c r="B768" s="226"/>
      <c r="C768" s="207"/>
      <c r="D768" s="207"/>
      <c r="E768" s="207"/>
    </row>
    <row r="769" spans="1:5" ht="12.75">
      <c r="A769" s="225"/>
      <c r="B769" s="226"/>
      <c r="C769" s="207"/>
      <c r="D769" s="207"/>
      <c r="E769" s="207"/>
    </row>
    <row r="770" spans="1:5" ht="12.75">
      <c r="A770" s="225"/>
      <c r="B770" s="226"/>
      <c r="C770" s="207"/>
      <c r="D770" s="207"/>
      <c r="E770" s="207"/>
    </row>
    <row r="771" spans="1:5" ht="12.75">
      <c r="A771" s="225"/>
      <c r="B771" s="226"/>
      <c r="C771" s="207"/>
      <c r="D771" s="207"/>
      <c r="E771" s="207"/>
    </row>
    <row r="772" spans="1:5" ht="12.75">
      <c r="A772" s="225"/>
      <c r="B772" s="226"/>
      <c r="C772" s="207"/>
      <c r="D772" s="207"/>
      <c r="E772" s="207"/>
    </row>
    <row r="773" spans="1:5" ht="12.75">
      <c r="A773" s="225"/>
      <c r="B773" s="226"/>
      <c r="C773" s="207"/>
      <c r="D773" s="207"/>
      <c r="E773" s="207"/>
    </row>
    <row r="774" spans="1:5" ht="12.75">
      <c r="A774" s="225"/>
      <c r="B774" s="226"/>
      <c r="C774" s="207"/>
      <c r="D774" s="207"/>
      <c r="E774" s="207"/>
    </row>
    <row r="775" spans="1:5" ht="12.75">
      <c r="A775" s="225"/>
      <c r="B775" s="226"/>
      <c r="C775" s="207"/>
      <c r="D775" s="207"/>
      <c r="E775" s="207"/>
    </row>
    <row r="776" spans="1:5" ht="12.75">
      <c r="A776" s="225"/>
      <c r="B776" s="226"/>
      <c r="C776" s="207"/>
      <c r="D776" s="207"/>
      <c r="E776" s="207"/>
    </row>
    <row r="777" spans="1:5" ht="12.75">
      <c r="A777" s="225"/>
      <c r="B777" s="226"/>
      <c r="C777" s="207"/>
      <c r="D777" s="207"/>
      <c r="E777" s="207"/>
    </row>
    <row r="778" spans="1:5" ht="12.75">
      <c r="A778" s="225"/>
      <c r="B778" s="226"/>
      <c r="C778" s="207"/>
      <c r="D778" s="207"/>
      <c r="E778" s="207"/>
    </row>
    <row r="779" spans="1:5" ht="12.75">
      <c r="A779" s="225"/>
      <c r="B779" s="226"/>
      <c r="C779" s="207"/>
      <c r="D779" s="207"/>
      <c r="E779" s="207"/>
    </row>
    <row r="780" spans="1:5" ht="12.75">
      <c r="A780" s="225"/>
      <c r="B780" s="226"/>
      <c r="C780" s="207"/>
      <c r="D780" s="207"/>
      <c r="E780" s="207"/>
    </row>
    <row r="781" spans="1:5" ht="12.75">
      <c r="A781" s="225"/>
      <c r="B781" s="226"/>
      <c r="C781" s="207"/>
      <c r="D781" s="207"/>
      <c r="E781" s="207"/>
    </row>
    <row r="782" spans="1:5" ht="12.75">
      <c r="A782" s="225"/>
      <c r="B782" s="226"/>
      <c r="C782" s="207"/>
      <c r="D782" s="207"/>
      <c r="E782" s="207"/>
    </row>
    <row r="783" spans="1:5" ht="12.75">
      <c r="A783" s="225"/>
      <c r="B783" s="226"/>
      <c r="C783" s="207"/>
      <c r="D783" s="207"/>
      <c r="E783" s="207"/>
    </row>
    <row r="784" spans="1:5" ht="12.75">
      <c r="A784" s="225"/>
      <c r="B784" s="226"/>
      <c r="C784" s="207"/>
      <c r="D784" s="207"/>
      <c r="E784" s="207"/>
    </row>
    <row r="785" spans="1:5" ht="12.75">
      <c r="A785" s="225"/>
      <c r="B785" s="226"/>
      <c r="C785" s="207"/>
      <c r="D785" s="207"/>
      <c r="E785" s="207"/>
    </row>
    <row r="786" spans="1:5" ht="12.75">
      <c r="A786" s="225"/>
      <c r="B786" s="226"/>
      <c r="C786" s="207"/>
      <c r="D786" s="207"/>
      <c r="E786" s="207"/>
    </row>
    <row r="787" spans="1:5" ht="12.75">
      <c r="A787" s="225"/>
      <c r="B787" s="226"/>
      <c r="C787" s="207"/>
      <c r="D787" s="207"/>
      <c r="E787" s="207"/>
    </row>
    <row r="788" spans="1:5" ht="12.75">
      <c r="A788" s="225"/>
      <c r="B788" s="226"/>
      <c r="C788" s="207"/>
      <c r="D788" s="207"/>
      <c r="E788" s="207"/>
    </row>
    <row r="789" spans="1:5" ht="12.75">
      <c r="A789" s="225"/>
      <c r="B789" s="226"/>
      <c r="C789" s="207"/>
      <c r="D789" s="207"/>
      <c r="E789" s="207"/>
    </row>
    <row r="790" spans="1:5" ht="12.75">
      <c r="A790" s="225"/>
      <c r="B790" s="226"/>
      <c r="C790" s="207"/>
      <c r="D790" s="207"/>
      <c r="E790" s="207"/>
    </row>
    <row r="791" spans="1:5" ht="12.75">
      <c r="A791" s="225"/>
      <c r="B791" s="226"/>
      <c r="C791" s="207"/>
      <c r="D791" s="207"/>
      <c r="E791" s="207"/>
    </row>
    <row r="792" spans="1:5" ht="12.75">
      <c r="A792" s="225"/>
      <c r="B792" s="226"/>
      <c r="C792" s="207"/>
      <c r="D792" s="207"/>
      <c r="E792" s="207"/>
    </row>
    <row r="793" spans="1:5" ht="12.75">
      <c r="A793" s="225"/>
      <c r="B793" s="226"/>
      <c r="C793" s="207"/>
      <c r="D793" s="207"/>
      <c r="E793" s="207"/>
    </row>
    <row r="794" spans="1:5" ht="12.75">
      <c r="A794" s="225"/>
      <c r="B794" s="226"/>
      <c r="C794" s="207"/>
      <c r="D794" s="207"/>
      <c r="E794" s="207"/>
    </row>
    <row r="795" spans="1:5" ht="12.75">
      <c r="A795" s="225"/>
      <c r="B795" s="226"/>
      <c r="C795" s="207"/>
      <c r="D795" s="207"/>
      <c r="E795" s="207"/>
    </row>
    <row r="796" spans="1:5" ht="12.75">
      <c r="A796" s="225"/>
      <c r="B796" s="226"/>
      <c r="C796" s="207"/>
      <c r="D796" s="207"/>
      <c r="E796" s="207"/>
    </row>
    <row r="797" spans="1:5" ht="12.75">
      <c r="A797" s="225"/>
      <c r="B797" s="226"/>
      <c r="C797" s="207"/>
      <c r="D797" s="207"/>
      <c r="E797" s="207"/>
    </row>
    <row r="798" spans="1:5" ht="12.75">
      <c r="A798" s="225"/>
      <c r="B798" s="226"/>
      <c r="C798" s="207"/>
      <c r="D798" s="207"/>
      <c r="E798" s="207"/>
    </row>
    <row r="799" spans="1:5" ht="12.75">
      <c r="A799" s="225"/>
      <c r="B799" s="226"/>
      <c r="C799" s="207"/>
      <c r="D799" s="207"/>
      <c r="E799" s="207"/>
    </row>
    <row r="800" spans="1:5" ht="12.75">
      <c r="A800" s="225"/>
      <c r="B800" s="226"/>
      <c r="C800" s="207"/>
      <c r="D800" s="207"/>
      <c r="E800" s="207"/>
    </row>
    <row r="801" spans="1:5" ht="12.75">
      <c r="A801" s="225"/>
      <c r="B801" s="226"/>
      <c r="C801" s="207"/>
      <c r="D801" s="207"/>
      <c r="E801" s="207"/>
    </row>
    <row r="802" spans="1:5" ht="12.75">
      <c r="A802" s="225"/>
      <c r="B802" s="226"/>
      <c r="C802" s="207"/>
      <c r="D802" s="207"/>
      <c r="E802" s="207"/>
    </row>
    <row r="803" spans="1:5" ht="12.75">
      <c r="A803" s="225"/>
      <c r="B803" s="226"/>
      <c r="C803" s="207"/>
      <c r="D803" s="207"/>
      <c r="E803" s="207"/>
    </row>
    <row r="804" spans="1:5" ht="12.75">
      <c r="A804" s="225"/>
      <c r="B804" s="226"/>
      <c r="C804" s="207"/>
      <c r="D804" s="207"/>
      <c r="E804" s="207"/>
    </row>
    <row r="805" spans="1:5" ht="12.75">
      <c r="A805" s="225"/>
      <c r="B805" s="226"/>
      <c r="C805" s="207"/>
      <c r="D805" s="207"/>
      <c r="E805" s="207"/>
    </row>
    <row r="806" spans="1:5" ht="12.75">
      <c r="A806" s="225"/>
      <c r="B806" s="226"/>
      <c r="C806" s="207"/>
      <c r="D806" s="207"/>
      <c r="E806" s="207"/>
    </row>
    <row r="807" spans="1:5" ht="12.75">
      <c r="A807" s="225"/>
      <c r="B807" s="226"/>
      <c r="C807" s="207"/>
      <c r="D807" s="207"/>
      <c r="E807" s="207"/>
    </row>
    <row r="808" spans="1:5" ht="12.75">
      <c r="A808" s="225"/>
      <c r="B808" s="226"/>
      <c r="C808" s="207"/>
      <c r="D808" s="207"/>
      <c r="E808" s="207"/>
    </row>
    <row r="809" spans="1:5" ht="12.75">
      <c r="A809" s="225"/>
      <c r="B809" s="226"/>
      <c r="C809" s="207"/>
      <c r="D809" s="207"/>
      <c r="E809" s="207"/>
    </row>
    <row r="810" spans="1:5" ht="12.75">
      <c r="A810" s="225"/>
      <c r="B810" s="226"/>
      <c r="C810" s="207"/>
      <c r="D810" s="207"/>
      <c r="E810" s="207"/>
    </row>
    <row r="811" spans="1:5" ht="12.75">
      <c r="A811" s="225"/>
      <c r="B811" s="226"/>
      <c r="C811" s="207"/>
      <c r="D811" s="207"/>
      <c r="E811" s="207"/>
    </row>
    <row r="812" spans="1:5" ht="12.75">
      <c r="A812" s="225"/>
      <c r="B812" s="226"/>
      <c r="C812" s="207"/>
      <c r="D812" s="207"/>
      <c r="E812" s="207"/>
    </row>
    <row r="813" spans="1:5" ht="12.75">
      <c r="A813" s="225"/>
      <c r="B813" s="226"/>
      <c r="C813" s="207"/>
      <c r="D813" s="207"/>
      <c r="E813" s="207"/>
    </row>
    <row r="814" spans="1:5" ht="12.75">
      <c r="A814" s="225"/>
      <c r="B814" s="226"/>
      <c r="C814" s="207"/>
      <c r="D814" s="207"/>
      <c r="E814" s="207"/>
    </row>
    <row r="815" spans="1:5" ht="12.75">
      <c r="A815" s="225"/>
      <c r="B815" s="226"/>
      <c r="C815" s="207"/>
      <c r="D815" s="207"/>
      <c r="E815" s="207"/>
    </row>
    <row r="816" spans="1:5" ht="12.75">
      <c r="A816" s="225"/>
      <c r="B816" s="226"/>
      <c r="C816" s="207"/>
      <c r="D816" s="207"/>
      <c r="E816" s="207"/>
    </row>
    <row r="817" spans="1:5" ht="12.75">
      <c r="A817" s="225"/>
      <c r="B817" s="226"/>
      <c r="C817" s="207"/>
      <c r="D817" s="207"/>
      <c r="E817" s="207"/>
    </row>
    <row r="818" spans="1:5" ht="12.75">
      <c r="A818" s="225"/>
      <c r="B818" s="226"/>
      <c r="C818" s="207"/>
      <c r="D818" s="207"/>
      <c r="E818" s="207"/>
    </row>
    <row r="819" spans="1:5" ht="12.75">
      <c r="A819" s="225"/>
      <c r="B819" s="226"/>
      <c r="C819" s="207"/>
      <c r="D819" s="207"/>
      <c r="E819" s="207"/>
    </row>
    <row r="820" spans="1:5" ht="12.75">
      <c r="A820" s="225"/>
      <c r="B820" s="226"/>
      <c r="C820" s="207"/>
      <c r="D820" s="207"/>
      <c r="E820" s="207"/>
    </row>
    <row r="821" spans="1:5" ht="12.75">
      <c r="A821" s="225"/>
      <c r="B821" s="226"/>
      <c r="C821" s="207"/>
      <c r="D821" s="207"/>
      <c r="E821" s="207"/>
    </row>
    <row r="822" spans="1:5" ht="12.75">
      <c r="A822" s="225"/>
      <c r="B822" s="226"/>
      <c r="C822" s="207"/>
      <c r="D822" s="207"/>
      <c r="E822" s="207"/>
    </row>
    <row r="823" spans="1:5" ht="12.75">
      <c r="A823" s="225"/>
      <c r="B823" s="226"/>
      <c r="C823" s="207"/>
      <c r="D823" s="207"/>
      <c r="E823" s="207"/>
    </row>
    <row r="824" spans="1:5" ht="12.75">
      <c r="A824" s="225"/>
      <c r="B824" s="226"/>
      <c r="C824" s="207"/>
      <c r="D824" s="207"/>
      <c r="E824" s="207"/>
    </row>
    <row r="825" spans="1:5" ht="12.75">
      <c r="A825" s="225"/>
      <c r="B825" s="226"/>
      <c r="C825" s="207"/>
      <c r="D825" s="207"/>
      <c r="E825" s="207"/>
    </row>
    <row r="826" spans="1:5" ht="12.75">
      <c r="A826" s="225"/>
      <c r="B826" s="226"/>
      <c r="C826" s="207"/>
      <c r="D826" s="207"/>
      <c r="E826" s="207"/>
    </row>
    <row r="827" spans="1:5" ht="12.75">
      <c r="A827" s="225"/>
      <c r="B827" s="226"/>
      <c r="C827" s="207"/>
      <c r="D827" s="207"/>
      <c r="E827" s="207"/>
    </row>
    <row r="828" spans="1:5" ht="12.75">
      <c r="A828" s="225"/>
      <c r="B828" s="226"/>
      <c r="C828" s="207"/>
      <c r="D828" s="207"/>
      <c r="E828" s="207"/>
    </row>
    <row r="829" spans="1:5" ht="12.75">
      <c r="A829" s="225"/>
      <c r="B829" s="226"/>
      <c r="C829" s="207"/>
      <c r="D829" s="207"/>
      <c r="E829" s="207"/>
    </row>
    <row r="830" spans="1:5" ht="12.75">
      <c r="A830" s="225"/>
      <c r="B830" s="226"/>
      <c r="C830" s="207"/>
      <c r="D830" s="207"/>
      <c r="E830" s="207"/>
    </row>
    <row r="831" spans="1:5" ht="12.75">
      <c r="A831" s="225"/>
      <c r="B831" s="226"/>
      <c r="C831" s="207"/>
      <c r="D831" s="207"/>
      <c r="E831" s="207"/>
    </row>
    <row r="832" spans="1:5" ht="12.75">
      <c r="A832" s="225"/>
      <c r="B832" s="226"/>
      <c r="C832" s="207"/>
      <c r="D832" s="207"/>
      <c r="E832" s="207"/>
    </row>
    <row r="833" spans="1:5" ht="12.75">
      <c r="A833" s="225"/>
      <c r="B833" s="226"/>
      <c r="C833" s="207"/>
      <c r="D833" s="207"/>
      <c r="E833" s="207"/>
    </row>
    <row r="834" spans="1:5" ht="12.75">
      <c r="A834" s="225"/>
      <c r="B834" s="226"/>
      <c r="C834" s="207"/>
      <c r="D834" s="207"/>
      <c r="E834" s="207"/>
    </row>
    <row r="835" spans="1:5" ht="12.75">
      <c r="A835" s="225"/>
      <c r="B835" s="226"/>
      <c r="C835" s="207"/>
      <c r="D835" s="207"/>
      <c r="E835" s="207"/>
    </row>
    <row r="836" spans="1:5" ht="12.75">
      <c r="A836" s="225"/>
      <c r="B836" s="226"/>
      <c r="C836" s="207"/>
      <c r="D836" s="207"/>
      <c r="E836" s="207"/>
    </row>
    <row r="837" spans="1:5" ht="12.75">
      <c r="A837" s="225"/>
      <c r="B837" s="226"/>
      <c r="C837" s="207"/>
      <c r="D837" s="207"/>
      <c r="E837" s="207"/>
    </row>
    <row r="838" spans="1:5" ht="12.75">
      <c r="A838" s="225"/>
      <c r="B838" s="226"/>
      <c r="C838" s="207"/>
      <c r="D838" s="207"/>
      <c r="E838" s="207"/>
    </row>
    <row r="839" spans="1:5" ht="12.75">
      <c r="A839" s="225"/>
      <c r="B839" s="226"/>
      <c r="C839" s="207"/>
      <c r="D839" s="207"/>
      <c r="E839" s="207"/>
    </row>
    <row r="840" spans="1:5" ht="12.75">
      <c r="A840" s="225"/>
      <c r="B840" s="226"/>
      <c r="C840" s="207"/>
      <c r="D840" s="207"/>
      <c r="E840" s="207"/>
    </row>
    <row r="841" spans="1:5" ht="12.75">
      <c r="A841" s="225"/>
      <c r="B841" s="226"/>
      <c r="C841" s="207"/>
      <c r="D841" s="207"/>
      <c r="E841" s="207"/>
    </row>
    <row r="842" spans="1:5" ht="12.75">
      <c r="A842" s="225"/>
      <c r="B842" s="226"/>
      <c r="C842" s="207"/>
      <c r="D842" s="207"/>
      <c r="E842" s="207"/>
    </row>
    <row r="843" spans="1:5" ht="12.75">
      <c r="A843" s="225"/>
      <c r="B843" s="226"/>
      <c r="C843" s="207"/>
      <c r="D843" s="207"/>
      <c r="E843" s="207"/>
    </row>
    <row r="844" spans="1:5" ht="12.75">
      <c r="A844" s="225"/>
      <c r="B844" s="226"/>
      <c r="C844" s="207"/>
      <c r="D844" s="207"/>
      <c r="E844" s="207"/>
    </row>
    <row r="845" spans="1:5" ht="12.75">
      <c r="A845" s="225"/>
      <c r="B845" s="226"/>
      <c r="C845" s="207"/>
      <c r="D845" s="207"/>
      <c r="E845" s="207"/>
    </row>
    <row r="846" spans="1:5" ht="12.75">
      <c r="A846" s="225"/>
      <c r="B846" s="226"/>
      <c r="C846" s="207"/>
      <c r="D846" s="207"/>
      <c r="E846" s="207"/>
    </row>
    <row r="847" spans="1:5" ht="12.75">
      <c r="A847" s="225"/>
      <c r="B847" s="226"/>
      <c r="C847" s="207"/>
      <c r="D847" s="207"/>
      <c r="E847" s="207"/>
    </row>
    <row r="848" spans="1:5" ht="12.75">
      <c r="A848" s="225"/>
      <c r="B848" s="226"/>
      <c r="C848" s="207"/>
      <c r="D848" s="207"/>
      <c r="E848" s="207"/>
    </row>
    <row r="849" spans="1:5" ht="12.75">
      <c r="A849" s="225"/>
      <c r="B849" s="226"/>
      <c r="C849" s="207"/>
      <c r="D849" s="207"/>
      <c r="E849" s="207"/>
    </row>
    <row r="850" spans="1:5" ht="12.75">
      <c r="A850" s="225"/>
      <c r="B850" s="226"/>
      <c r="C850" s="207"/>
      <c r="D850" s="207"/>
      <c r="E850" s="207"/>
    </row>
    <row r="851" spans="1:5" ht="12.75">
      <c r="A851" s="225"/>
      <c r="B851" s="226"/>
      <c r="C851" s="207"/>
      <c r="D851" s="207"/>
      <c r="E851" s="207"/>
    </row>
    <row r="852" spans="1:5" ht="12.75">
      <c r="A852" s="225"/>
      <c r="B852" s="226"/>
      <c r="C852" s="207"/>
      <c r="D852" s="207"/>
      <c r="E852" s="207"/>
    </row>
    <row r="853" spans="1:5" ht="12.75">
      <c r="A853" s="225"/>
      <c r="B853" s="226"/>
      <c r="C853" s="207"/>
      <c r="D853" s="207"/>
      <c r="E853" s="207"/>
    </row>
    <row r="854" spans="1:5" ht="12.75">
      <c r="A854" s="225"/>
      <c r="B854" s="226"/>
      <c r="C854" s="207"/>
      <c r="D854" s="207"/>
      <c r="E854" s="207"/>
    </row>
    <row r="855" spans="1:5" ht="12.75">
      <c r="A855" s="225"/>
      <c r="B855" s="226"/>
      <c r="C855" s="207"/>
      <c r="D855" s="207"/>
      <c r="E855" s="207"/>
    </row>
    <row r="856" spans="1:5" ht="12.75">
      <c r="A856" s="225"/>
      <c r="B856" s="226"/>
      <c r="C856" s="207"/>
      <c r="D856" s="207"/>
      <c r="E856" s="207"/>
    </row>
    <row r="857" spans="1:5" ht="12.75">
      <c r="A857" s="225"/>
      <c r="B857" s="226"/>
      <c r="C857" s="207"/>
      <c r="D857" s="207"/>
      <c r="E857" s="207"/>
    </row>
    <row r="858" spans="1:5" ht="12.75">
      <c r="A858" s="225"/>
      <c r="B858" s="226"/>
      <c r="C858" s="207"/>
      <c r="D858" s="207"/>
      <c r="E858" s="207"/>
    </row>
    <row r="859" spans="1:5" ht="12.75">
      <c r="A859" s="225"/>
      <c r="B859" s="226"/>
      <c r="C859" s="207"/>
      <c r="D859" s="207"/>
      <c r="E859" s="207"/>
    </row>
    <row r="860" spans="1:5" ht="12.75">
      <c r="A860" s="225"/>
      <c r="B860" s="226"/>
      <c r="C860" s="207"/>
      <c r="D860" s="207"/>
      <c r="E860" s="207"/>
    </row>
    <row r="861" spans="1:5" ht="12.75">
      <c r="A861" s="225"/>
      <c r="B861" s="226"/>
      <c r="C861" s="207"/>
      <c r="D861" s="207"/>
      <c r="E861" s="207"/>
    </row>
    <row r="862" spans="1:5" ht="12.75">
      <c r="A862" s="225"/>
      <c r="B862" s="226"/>
      <c r="C862" s="207"/>
      <c r="D862" s="207"/>
      <c r="E862" s="207"/>
    </row>
    <row r="863" spans="1:5" ht="12.75">
      <c r="A863" s="225"/>
      <c r="B863" s="226"/>
      <c r="C863" s="207"/>
      <c r="D863" s="207"/>
      <c r="E863" s="207"/>
    </row>
    <row r="864" spans="1:5" ht="12.75">
      <c r="A864" s="225"/>
      <c r="B864" s="226"/>
      <c r="C864" s="207"/>
      <c r="D864" s="207"/>
      <c r="E864" s="207"/>
    </row>
    <row r="865" spans="1:5" ht="12.75">
      <c r="A865" s="225"/>
      <c r="B865" s="226"/>
      <c r="C865" s="207"/>
      <c r="D865" s="207"/>
      <c r="E865" s="207"/>
    </row>
    <row r="866" spans="1:5" ht="12.75">
      <c r="A866" s="225"/>
      <c r="B866" s="226"/>
      <c r="C866" s="207"/>
      <c r="D866" s="207"/>
      <c r="E866" s="207"/>
    </row>
    <row r="867" spans="1:5" ht="12.75">
      <c r="A867" s="225"/>
      <c r="B867" s="226"/>
      <c r="C867" s="207"/>
      <c r="D867" s="207"/>
      <c r="E867" s="207"/>
    </row>
    <row r="868" spans="1:5" ht="12.75">
      <c r="A868" s="225"/>
      <c r="B868" s="226"/>
      <c r="C868" s="207"/>
      <c r="D868" s="207"/>
      <c r="E868" s="207"/>
    </row>
    <row r="869" spans="1:5" ht="12.75">
      <c r="A869" s="225"/>
      <c r="B869" s="226"/>
      <c r="C869" s="207"/>
      <c r="D869" s="207"/>
      <c r="E869" s="207"/>
    </row>
    <row r="870" spans="1:5" ht="12.75">
      <c r="A870" s="225"/>
      <c r="B870" s="226"/>
      <c r="C870" s="207"/>
      <c r="D870" s="207"/>
      <c r="E870" s="207"/>
    </row>
    <row r="871" spans="1:5" ht="12.75">
      <c r="A871" s="225"/>
      <c r="B871" s="226"/>
      <c r="C871" s="207"/>
      <c r="D871" s="207"/>
      <c r="E871" s="207"/>
    </row>
    <row r="872" spans="1:5" ht="12.75">
      <c r="A872" s="225"/>
      <c r="B872" s="226"/>
      <c r="C872" s="207"/>
      <c r="D872" s="207"/>
      <c r="E872" s="207"/>
    </row>
    <row r="873" spans="1:5" ht="12.75">
      <c r="A873" s="225"/>
      <c r="B873" s="226"/>
      <c r="C873" s="207"/>
      <c r="D873" s="207"/>
      <c r="E873" s="207"/>
    </row>
    <row r="874" spans="1:5" ht="12.75">
      <c r="A874" s="225"/>
      <c r="B874" s="226"/>
      <c r="C874" s="207"/>
      <c r="D874" s="207"/>
      <c r="E874" s="207"/>
    </row>
    <row r="875" spans="1:5" ht="12.75">
      <c r="A875" s="225"/>
      <c r="B875" s="226"/>
      <c r="C875" s="207"/>
      <c r="D875" s="207"/>
      <c r="E875" s="207"/>
    </row>
    <row r="876" spans="1:5" ht="12.75">
      <c r="A876" s="225"/>
      <c r="B876" s="226"/>
      <c r="C876" s="207"/>
      <c r="D876" s="207"/>
      <c r="E876" s="207"/>
    </row>
    <row r="877" spans="1:5" ht="12.75">
      <c r="A877" s="225"/>
      <c r="B877" s="226"/>
      <c r="C877" s="207"/>
      <c r="D877" s="207"/>
      <c r="E877" s="207"/>
    </row>
    <row r="878" spans="1:5" ht="12.75">
      <c r="A878" s="225"/>
      <c r="B878" s="226"/>
      <c r="C878" s="207"/>
      <c r="D878" s="207"/>
      <c r="E878" s="207"/>
    </row>
    <row r="879" spans="1:5" ht="12.75">
      <c r="A879" s="225"/>
      <c r="B879" s="226"/>
      <c r="C879" s="207"/>
      <c r="D879" s="207"/>
      <c r="E879" s="207"/>
    </row>
    <row r="880" spans="1:5" ht="12.75">
      <c r="A880" s="225"/>
      <c r="B880" s="226"/>
      <c r="C880" s="207"/>
      <c r="D880" s="207"/>
      <c r="E880" s="207"/>
    </row>
    <row r="881" spans="1:5" ht="12.75">
      <c r="A881" s="225"/>
      <c r="B881" s="226"/>
      <c r="C881" s="207"/>
      <c r="D881" s="207"/>
      <c r="E881" s="207"/>
    </row>
    <row r="882" spans="1:5" ht="12.75">
      <c r="A882" s="225"/>
      <c r="B882" s="226"/>
      <c r="C882" s="207"/>
      <c r="D882" s="207"/>
      <c r="E882" s="207"/>
    </row>
    <row r="883" spans="1:5" ht="12.75">
      <c r="A883" s="225"/>
      <c r="B883" s="226"/>
      <c r="C883" s="207"/>
      <c r="D883" s="207"/>
      <c r="E883" s="207"/>
    </row>
    <row r="884" spans="1:5" ht="12.75">
      <c r="A884" s="225"/>
      <c r="B884" s="226"/>
      <c r="C884" s="207"/>
      <c r="D884" s="207"/>
      <c r="E884" s="207"/>
    </row>
    <row r="885" spans="1:5" ht="12.75">
      <c r="A885" s="225"/>
      <c r="B885" s="226"/>
      <c r="C885" s="207"/>
      <c r="D885" s="207"/>
      <c r="E885" s="207"/>
    </row>
    <row r="886" spans="1:5" ht="12.75">
      <c r="A886" s="225"/>
      <c r="B886" s="226"/>
      <c r="C886" s="207"/>
      <c r="D886" s="207"/>
      <c r="E886" s="207"/>
    </row>
    <row r="887" spans="1:5" ht="12.75">
      <c r="A887" s="225"/>
      <c r="B887" s="226"/>
      <c r="C887" s="207"/>
      <c r="D887" s="207"/>
      <c r="E887" s="207"/>
    </row>
    <row r="888" spans="1:5" ht="12.75">
      <c r="A888" s="225"/>
      <c r="B888" s="226"/>
      <c r="C888" s="207"/>
      <c r="D888" s="207"/>
      <c r="E888" s="207"/>
    </row>
    <row r="889" spans="1:5" ht="12.75">
      <c r="A889" s="225"/>
      <c r="B889" s="226"/>
      <c r="C889" s="207"/>
      <c r="D889" s="207"/>
      <c r="E889" s="207"/>
    </row>
    <row r="890" spans="1:5" ht="12.75">
      <c r="A890" s="225"/>
      <c r="B890" s="226"/>
      <c r="C890" s="207"/>
      <c r="D890" s="207"/>
      <c r="E890" s="207"/>
    </row>
    <row r="891" spans="1:5" ht="12.75">
      <c r="A891" s="225"/>
      <c r="B891" s="226"/>
      <c r="C891" s="207"/>
      <c r="D891" s="207"/>
      <c r="E891" s="207"/>
    </row>
    <row r="892" spans="1:5" ht="12.75">
      <c r="A892" s="225"/>
      <c r="B892" s="226"/>
      <c r="C892" s="207"/>
      <c r="D892" s="207"/>
      <c r="E892" s="207"/>
    </row>
    <row r="893" spans="1:5" ht="12.75">
      <c r="A893" s="225"/>
      <c r="B893" s="226"/>
      <c r="C893" s="207"/>
      <c r="D893" s="207"/>
      <c r="E893" s="207"/>
    </row>
    <row r="894" spans="1:5" ht="12.75">
      <c r="A894" s="225"/>
      <c r="B894" s="226"/>
      <c r="C894" s="207"/>
      <c r="D894" s="207"/>
      <c r="E894" s="207"/>
    </row>
    <row r="895" spans="1:5" ht="12.75">
      <c r="A895" s="225"/>
      <c r="B895" s="226"/>
      <c r="C895" s="207"/>
      <c r="D895" s="207"/>
      <c r="E895" s="207"/>
    </row>
    <row r="896" spans="1:5" ht="12.75">
      <c r="A896" s="225"/>
      <c r="B896" s="226"/>
      <c r="C896" s="207"/>
      <c r="D896" s="207"/>
      <c r="E896" s="207"/>
    </row>
    <row r="897" spans="1:5" ht="12.75">
      <c r="A897" s="225"/>
      <c r="B897" s="226"/>
      <c r="C897" s="207"/>
      <c r="D897" s="207"/>
      <c r="E897" s="207"/>
    </row>
    <row r="898" spans="1:5" ht="12.75">
      <c r="A898" s="225"/>
      <c r="B898" s="226"/>
      <c r="C898" s="207"/>
      <c r="D898" s="207"/>
      <c r="E898" s="207"/>
    </row>
    <row r="899" spans="1:5" ht="12.75">
      <c r="A899" s="225"/>
      <c r="B899" s="226"/>
      <c r="C899" s="207"/>
      <c r="D899" s="207"/>
      <c r="E899" s="207"/>
    </row>
    <row r="900" spans="1:5" ht="12.75">
      <c r="A900" s="225"/>
      <c r="B900" s="226"/>
      <c r="C900" s="207"/>
      <c r="D900" s="207"/>
      <c r="E900" s="207"/>
    </row>
    <row r="901" spans="1:5" ht="12.75">
      <c r="A901" s="225"/>
      <c r="B901" s="226"/>
      <c r="C901" s="207"/>
      <c r="D901" s="207"/>
      <c r="E901" s="207"/>
    </row>
    <row r="902" spans="1:5" ht="12.75">
      <c r="A902" s="225"/>
      <c r="B902" s="226"/>
      <c r="C902" s="207"/>
      <c r="D902" s="207"/>
      <c r="E902" s="207"/>
    </row>
    <row r="903" spans="1:5" ht="12.75">
      <c r="A903" s="225"/>
      <c r="B903" s="226"/>
      <c r="C903" s="207"/>
      <c r="D903" s="207"/>
      <c r="E903" s="207"/>
    </row>
    <row r="904" spans="1:5" ht="12.75">
      <c r="A904" s="225"/>
      <c r="B904" s="226"/>
      <c r="C904" s="207"/>
      <c r="D904" s="207"/>
      <c r="E904" s="207"/>
    </row>
    <row r="905" spans="1:5" ht="12.75">
      <c r="A905" s="225"/>
      <c r="B905" s="226"/>
      <c r="C905" s="207"/>
      <c r="D905" s="207"/>
      <c r="E905" s="207"/>
    </row>
    <row r="906" spans="1:5" ht="12.75">
      <c r="A906" s="225"/>
      <c r="B906" s="226"/>
      <c r="C906" s="207"/>
      <c r="D906" s="207"/>
      <c r="E906" s="207"/>
    </row>
    <row r="907" spans="1:5" ht="12.75">
      <c r="A907" s="225"/>
      <c r="B907" s="226"/>
      <c r="C907" s="207"/>
      <c r="D907" s="207"/>
      <c r="E907" s="207"/>
    </row>
    <row r="908" spans="1:5" ht="12.75">
      <c r="A908" s="225"/>
      <c r="B908" s="226"/>
      <c r="C908" s="207"/>
      <c r="D908" s="207"/>
      <c r="E908" s="207"/>
    </row>
    <row r="909" spans="1:5" ht="12.75">
      <c r="A909" s="225"/>
      <c r="B909" s="226"/>
      <c r="C909" s="207"/>
      <c r="D909" s="207"/>
      <c r="E909" s="207"/>
    </row>
    <row r="910" spans="1:5" ht="12.75">
      <c r="A910" s="225"/>
      <c r="B910" s="226"/>
      <c r="C910" s="207"/>
      <c r="D910" s="207"/>
      <c r="E910" s="207"/>
    </row>
    <row r="911" spans="1:5" ht="12.75">
      <c r="A911" s="225"/>
      <c r="B911" s="226"/>
      <c r="C911" s="207"/>
      <c r="D911" s="207"/>
      <c r="E911" s="207"/>
    </row>
    <row r="912" spans="1:5" ht="12.75">
      <c r="A912" s="225"/>
      <c r="B912" s="226"/>
      <c r="C912" s="207"/>
      <c r="D912" s="207"/>
      <c r="E912" s="207"/>
    </row>
    <row r="913" spans="1:5" ht="12.75">
      <c r="A913" s="225"/>
      <c r="B913" s="226"/>
      <c r="C913" s="207"/>
      <c r="D913" s="207"/>
      <c r="E913" s="207"/>
    </row>
    <row r="914" spans="1:5" ht="12.75">
      <c r="A914" s="225"/>
      <c r="B914" s="226"/>
      <c r="C914" s="207"/>
      <c r="D914" s="207"/>
      <c r="E914" s="207"/>
    </row>
    <row r="915" spans="1:5" ht="12.75">
      <c r="A915" s="225"/>
      <c r="B915" s="226"/>
      <c r="C915" s="207"/>
      <c r="D915" s="207"/>
      <c r="E915" s="207"/>
    </row>
    <row r="916" spans="1:5" ht="12.75">
      <c r="A916" s="225"/>
      <c r="B916" s="226"/>
      <c r="C916" s="207"/>
      <c r="D916" s="207"/>
      <c r="E916" s="207"/>
    </row>
    <row r="917" spans="1:5" ht="12.75">
      <c r="A917" s="225"/>
      <c r="B917" s="226"/>
      <c r="C917" s="207"/>
      <c r="D917" s="207"/>
      <c r="E917" s="207"/>
    </row>
    <row r="918" spans="1:5" ht="12.75">
      <c r="A918" s="225"/>
      <c r="B918" s="226"/>
      <c r="C918" s="207"/>
      <c r="D918" s="207"/>
      <c r="E918" s="207"/>
    </row>
    <row r="919" spans="1:5" ht="12.75">
      <c r="A919" s="225"/>
      <c r="B919" s="226"/>
      <c r="C919" s="207"/>
      <c r="D919" s="207"/>
      <c r="E919" s="207"/>
    </row>
    <row r="920" spans="1:5" ht="12.75">
      <c r="A920" s="225"/>
      <c r="B920" s="226"/>
      <c r="C920" s="207"/>
      <c r="D920" s="207"/>
      <c r="E920" s="207"/>
    </row>
    <row r="921" spans="1:5" ht="12.75">
      <c r="A921" s="225"/>
      <c r="B921" s="226"/>
      <c r="C921" s="207"/>
      <c r="D921" s="207"/>
      <c r="E921" s="207"/>
    </row>
    <row r="922" spans="1:5" ht="12.75">
      <c r="A922" s="225"/>
      <c r="B922" s="226"/>
      <c r="C922" s="207"/>
      <c r="D922" s="207"/>
      <c r="E922" s="207"/>
    </row>
    <row r="923" spans="1:5" ht="12.75">
      <c r="A923" s="225"/>
      <c r="B923" s="226"/>
      <c r="C923" s="207"/>
      <c r="D923" s="207"/>
      <c r="E923" s="207"/>
    </row>
    <row r="924" spans="1:5" ht="12.75">
      <c r="A924" s="225"/>
      <c r="B924" s="226"/>
      <c r="C924" s="207"/>
      <c r="D924" s="207"/>
      <c r="E924" s="207"/>
    </row>
    <row r="925" spans="1:5" ht="12.75">
      <c r="A925" s="225"/>
      <c r="B925" s="226"/>
      <c r="C925" s="207"/>
      <c r="D925" s="207"/>
      <c r="E925" s="207"/>
    </row>
    <row r="926" spans="1:5" ht="12.75">
      <c r="A926" s="225"/>
      <c r="B926" s="226"/>
      <c r="C926" s="207"/>
      <c r="D926" s="207"/>
      <c r="E926" s="207"/>
    </row>
    <row r="927" spans="1:5" ht="12.75">
      <c r="A927" s="225"/>
      <c r="B927" s="226"/>
      <c r="C927" s="207"/>
      <c r="D927" s="207"/>
      <c r="E927" s="207"/>
    </row>
    <row r="928" spans="1:5" ht="12.75">
      <c r="A928" s="225"/>
      <c r="B928" s="226"/>
      <c r="C928" s="207"/>
      <c r="D928" s="207"/>
      <c r="E928" s="207"/>
    </row>
    <row r="929" spans="1:5" ht="12.75">
      <c r="A929" s="225"/>
      <c r="B929" s="226"/>
      <c r="C929" s="207"/>
      <c r="D929" s="207"/>
      <c r="E929" s="207"/>
    </row>
    <row r="930" spans="1:5" ht="12.75">
      <c r="A930" s="225"/>
      <c r="B930" s="226"/>
      <c r="C930" s="207"/>
      <c r="D930" s="207"/>
      <c r="E930" s="207"/>
    </row>
    <row r="931" spans="1:5" ht="12.75">
      <c r="A931" s="225"/>
      <c r="B931" s="226"/>
      <c r="C931" s="207"/>
      <c r="D931" s="207"/>
      <c r="E931" s="207"/>
    </row>
    <row r="932" spans="1:5" ht="12.75">
      <c r="A932" s="225"/>
      <c r="B932" s="226"/>
      <c r="C932" s="207"/>
      <c r="D932" s="207"/>
      <c r="E932" s="207"/>
    </row>
    <row r="933" spans="1:5" ht="12.75">
      <c r="A933" s="225"/>
      <c r="B933" s="226"/>
      <c r="C933" s="207"/>
      <c r="D933" s="207"/>
      <c r="E933" s="207"/>
    </row>
    <row r="934" spans="1:5" ht="12.75">
      <c r="A934" s="225"/>
      <c r="B934" s="226"/>
      <c r="C934" s="207"/>
      <c r="D934" s="207"/>
      <c r="E934" s="207"/>
    </row>
    <row r="935" spans="1:5" ht="12.75">
      <c r="A935" s="225"/>
      <c r="B935" s="226"/>
      <c r="C935" s="207"/>
      <c r="D935" s="207"/>
      <c r="E935" s="207"/>
    </row>
    <row r="936" spans="1:5" ht="12.75">
      <c r="A936" s="225"/>
      <c r="B936" s="226"/>
      <c r="C936" s="207"/>
      <c r="D936" s="207"/>
      <c r="E936" s="207"/>
    </row>
    <row r="937" spans="1:5" ht="12.75">
      <c r="A937" s="225"/>
      <c r="B937" s="226"/>
      <c r="C937" s="207"/>
      <c r="D937" s="207"/>
      <c r="E937" s="207"/>
    </row>
    <row r="938" spans="1:5" ht="12.75">
      <c r="A938" s="225"/>
      <c r="B938" s="226"/>
      <c r="C938" s="207"/>
      <c r="D938" s="207"/>
      <c r="E938" s="207"/>
    </row>
    <row r="939" spans="1:5" ht="12.75">
      <c r="A939" s="225"/>
      <c r="B939" s="226"/>
      <c r="C939" s="207"/>
      <c r="D939" s="207"/>
      <c r="E939" s="207"/>
    </row>
    <row r="940" spans="1:5" ht="12.75">
      <c r="A940" s="225"/>
      <c r="B940" s="226"/>
      <c r="C940" s="207"/>
      <c r="D940" s="207"/>
      <c r="E940" s="207"/>
    </row>
    <row r="941" spans="1:5" ht="12.75">
      <c r="A941" s="225"/>
      <c r="B941" s="226"/>
      <c r="C941" s="207"/>
      <c r="D941" s="207"/>
      <c r="E941" s="207"/>
    </row>
    <row r="942" spans="1:5" ht="12.75">
      <c r="A942" s="225"/>
      <c r="B942" s="226"/>
      <c r="C942" s="207"/>
      <c r="D942" s="207"/>
      <c r="E942" s="207"/>
    </row>
    <row r="943" spans="1:5" ht="12.75">
      <c r="A943" s="225"/>
      <c r="B943" s="226"/>
      <c r="C943" s="207"/>
      <c r="D943" s="207"/>
      <c r="E943" s="207"/>
    </row>
    <row r="944" spans="1:5" ht="12.75">
      <c r="A944" s="225"/>
      <c r="B944" s="226"/>
      <c r="C944" s="207"/>
      <c r="D944" s="207"/>
      <c r="E944" s="207"/>
    </row>
    <row r="945" spans="1:5" ht="12.75">
      <c r="A945" s="225"/>
      <c r="B945" s="226"/>
      <c r="C945" s="207"/>
      <c r="D945" s="207"/>
      <c r="E945" s="207"/>
    </row>
    <row r="946" spans="1:5" ht="12.75">
      <c r="A946" s="225"/>
      <c r="B946" s="226"/>
      <c r="C946" s="207"/>
      <c r="D946" s="207"/>
      <c r="E946" s="207"/>
    </row>
    <row r="947" spans="1:5" ht="12.75">
      <c r="A947" s="225"/>
      <c r="B947" s="226"/>
      <c r="C947" s="207"/>
      <c r="D947" s="207"/>
      <c r="E947" s="207"/>
    </row>
    <row r="948" spans="1:5" ht="12.75">
      <c r="A948" s="225"/>
      <c r="B948" s="226"/>
      <c r="C948" s="207"/>
      <c r="D948" s="207"/>
      <c r="E948" s="207"/>
    </row>
    <row r="949" spans="1:5" ht="12.75">
      <c r="A949" s="225"/>
      <c r="B949" s="226"/>
      <c r="C949" s="207"/>
      <c r="D949" s="207"/>
      <c r="E949" s="207"/>
    </row>
    <row r="950" spans="1:5" ht="12.75">
      <c r="A950" s="225"/>
      <c r="B950" s="226"/>
      <c r="C950" s="207"/>
      <c r="D950" s="207"/>
      <c r="E950" s="207"/>
    </row>
    <row r="951" spans="1:5" ht="12.75">
      <c r="A951" s="225"/>
      <c r="B951" s="226"/>
      <c r="C951" s="207"/>
      <c r="D951" s="207"/>
      <c r="E951" s="207"/>
    </row>
    <row r="952" spans="1:5" ht="12.75">
      <c r="A952" s="225"/>
      <c r="B952" s="226"/>
      <c r="C952" s="207"/>
      <c r="D952" s="207"/>
      <c r="E952" s="207"/>
    </row>
    <row r="953" spans="1:5" ht="12.75">
      <c r="A953" s="225"/>
      <c r="B953" s="226"/>
      <c r="C953" s="207"/>
      <c r="D953" s="207"/>
      <c r="E953" s="207"/>
    </row>
    <row r="954" spans="1:5" ht="12.75">
      <c r="A954" s="225"/>
      <c r="B954" s="226"/>
      <c r="C954" s="207"/>
      <c r="D954" s="207"/>
      <c r="E954" s="207"/>
    </row>
    <row r="955" spans="1:5" ht="12.75">
      <c r="A955" s="225"/>
      <c r="B955" s="226"/>
      <c r="C955" s="207"/>
      <c r="D955" s="207"/>
      <c r="E955" s="207"/>
    </row>
    <row r="956" spans="1:5" ht="12.75">
      <c r="A956" s="225"/>
      <c r="B956" s="226"/>
      <c r="C956" s="207"/>
      <c r="D956" s="207"/>
      <c r="E956" s="207"/>
    </row>
    <row r="957" spans="1:5" ht="12.75">
      <c r="A957" s="225"/>
      <c r="B957" s="226"/>
      <c r="C957" s="207"/>
      <c r="D957" s="207"/>
      <c r="E957" s="207"/>
    </row>
    <row r="958" spans="1:5" ht="12.75">
      <c r="A958" s="225"/>
      <c r="B958" s="226"/>
      <c r="C958" s="207"/>
      <c r="D958" s="207"/>
      <c r="E958" s="207"/>
    </row>
    <row r="959" spans="1:5" ht="12.75">
      <c r="A959" s="225"/>
      <c r="B959" s="226"/>
      <c r="C959" s="207"/>
      <c r="D959" s="207"/>
      <c r="E959" s="207"/>
    </row>
    <row r="960" spans="1:5" ht="12.75">
      <c r="A960" s="225"/>
      <c r="B960" s="226"/>
      <c r="C960" s="207"/>
      <c r="D960" s="207"/>
      <c r="E960" s="207"/>
    </row>
    <row r="961" spans="1:5" ht="12.75">
      <c r="A961" s="225"/>
      <c r="B961" s="226"/>
      <c r="C961" s="207"/>
      <c r="D961" s="207"/>
      <c r="E961" s="207"/>
    </row>
    <row r="962" spans="1:5" ht="12.75">
      <c r="A962" s="225"/>
      <c r="B962" s="226"/>
      <c r="C962" s="207"/>
      <c r="D962" s="207"/>
      <c r="E962" s="207"/>
    </row>
    <row r="963" spans="1:5" ht="12.75">
      <c r="A963" s="225"/>
      <c r="B963" s="226"/>
      <c r="C963" s="207"/>
      <c r="D963" s="207"/>
      <c r="E963" s="207"/>
    </row>
    <row r="964" spans="1:5" ht="12.75">
      <c r="A964" s="225"/>
      <c r="B964" s="226"/>
      <c r="C964" s="207"/>
      <c r="D964" s="207"/>
      <c r="E964" s="207"/>
    </row>
    <row r="965" spans="1:5" ht="12.75">
      <c r="A965" s="225"/>
      <c r="B965" s="226"/>
      <c r="C965" s="207"/>
      <c r="D965" s="207"/>
      <c r="E965" s="207"/>
    </row>
    <row r="966" spans="1:5" ht="12.75">
      <c r="A966" s="225"/>
      <c r="B966" s="226"/>
      <c r="C966" s="207"/>
      <c r="D966" s="207"/>
      <c r="E966" s="207"/>
    </row>
    <row r="967" spans="1:5" ht="12.75">
      <c r="A967" s="225"/>
      <c r="B967" s="226"/>
      <c r="C967" s="207"/>
      <c r="D967" s="207"/>
      <c r="E967" s="207"/>
    </row>
    <row r="968" spans="1:5" ht="12.75">
      <c r="A968" s="225"/>
      <c r="B968" s="226"/>
      <c r="C968" s="207"/>
      <c r="D968" s="207"/>
      <c r="E968" s="207"/>
    </row>
    <row r="969" spans="1:5" ht="12.75">
      <c r="A969" s="225"/>
      <c r="B969" s="226"/>
      <c r="C969" s="207"/>
      <c r="D969" s="207"/>
      <c r="E969" s="207"/>
    </row>
    <row r="970" spans="1:5" ht="12.75">
      <c r="A970" s="225"/>
      <c r="B970" s="226"/>
      <c r="C970" s="207"/>
      <c r="D970" s="207"/>
      <c r="E970" s="207"/>
    </row>
    <row r="971" spans="1:5" ht="12.75">
      <c r="A971" s="225"/>
      <c r="B971" s="226"/>
      <c r="C971" s="207"/>
      <c r="D971" s="207"/>
      <c r="E971" s="207"/>
    </row>
    <row r="972" spans="1:5" ht="12.75">
      <c r="A972" s="225"/>
      <c r="B972" s="226"/>
      <c r="C972" s="207"/>
      <c r="D972" s="207"/>
      <c r="E972" s="207"/>
    </row>
    <row r="973" spans="1:5" ht="12.75">
      <c r="A973" s="225"/>
      <c r="B973" s="226"/>
      <c r="C973" s="207"/>
      <c r="D973" s="207"/>
      <c r="E973" s="207"/>
    </row>
    <row r="974" spans="1:5" ht="12.75">
      <c r="A974" s="225"/>
      <c r="B974" s="226"/>
      <c r="C974" s="207"/>
      <c r="D974" s="207"/>
      <c r="E974" s="207"/>
    </row>
    <row r="975" spans="1:5" ht="12.75">
      <c r="A975" s="225"/>
      <c r="B975" s="226"/>
      <c r="C975" s="207"/>
      <c r="D975" s="207"/>
      <c r="E975" s="207"/>
    </row>
    <row r="976" spans="1:5" ht="12.75">
      <c r="A976" s="225"/>
      <c r="B976" s="226"/>
      <c r="C976" s="207"/>
      <c r="D976" s="207"/>
      <c r="E976" s="207"/>
    </row>
    <row r="977" spans="1:5" ht="12.75">
      <c r="A977" s="225"/>
      <c r="B977" s="226"/>
      <c r="C977" s="207"/>
      <c r="D977" s="207"/>
      <c r="E977" s="207"/>
    </row>
    <row r="978" spans="1:5" ht="12.75">
      <c r="A978" s="225"/>
      <c r="B978" s="226"/>
      <c r="C978" s="207"/>
      <c r="D978" s="207"/>
      <c r="E978" s="207"/>
    </row>
    <row r="979" spans="1:5" ht="12.75">
      <c r="A979" s="225"/>
      <c r="B979" s="226"/>
      <c r="C979" s="207"/>
      <c r="D979" s="207"/>
      <c r="E979" s="207"/>
    </row>
    <row r="980" spans="1:5" ht="12.75">
      <c r="A980" s="225"/>
      <c r="B980" s="226"/>
      <c r="C980" s="207"/>
      <c r="D980" s="207"/>
      <c r="E980" s="207"/>
    </row>
    <row r="981" spans="1:5" ht="12.75">
      <c r="A981" s="225"/>
      <c r="B981" s="226"/>
      <c r="C981" s="207"/>
      <c r="D981" s="207"/>
      <c r="E981" s="207"/>
    </row>
    <row r="982" spans="1:5" ht="12.75">
      <c r="A982" s="225"/>
      <c r="B982" s="226"/>
      <c r="C982" s="207"/>
      <c r="D982" s="207"/>
      <c r="E982" s="207"/>
    </row>
    <row r="983" spans="1:5" ht="12.75">
      <c r="A983" s="225"/>
      <c r="B983" s="226"/>
      <c r="C983" s="207"/>
      <c r="D983" s="207"/>
      <c r="E983" s="207"/>
    </row>
    <row r="984" spans="1:5" ht="12.75">
      <c r="A984" s="225"/>
      <c r="B984" s="226"/>
      <c r="C984" s="207"/>
      <c r="D984" s="207"/>
      <c r="E984" s="207"/>
    </row>
    <row r="985" spans="1:5" ht="12.75">
      <c r="A985" s="225"/>
      <c r="B985" s="226"/>
      <c r="C985" s="207"/>
      <c r="D985" s="207"/>
      <c r="E985" s="207"/>
    </row>
    <row r="986" spans="1:5" ht="12.75">
      <c r="A986" s="225"/>
      <c r="B986" s="226"/>
      <c r="C986" s="207"/>
      <c r="D986" s="207"/>
      <c r="E986" s="207"/>
    </row>
    <row r="987" spans="1:5" ht="12.75">
      <c r="A987" s="225"/>
      <c r="B987" s="226"/>
      <c r="C987" s="207"/>
      <c r="D987" s="207"/>
      <c r="E987" s="207"/>
    </row>
    <row r="988" spans="1:5" ht="12.75">
      <c r="A988" s="225"/>
      <c r="B988" s="226"/>
      <c r="C988" s="207"/>
      <c r="D988" s="207"/>
      <c r="E988" s="207"/>
    </row>
    <row r="989" spans="1:5" ht="12.75">
      <c r="A989" s="225"/>
      <c r="B989" s="226"/>
      <c r="C989" s="207"/>
      <c r="D989" s="207"/>
      <c r="E989" s="207"/>
    </row>
    <row r="990" spans="1:5" ht="12.75">
      <c r="A990" s="225"/>
      <c r="B990" s="226"/>
      <c r="C990" s="207"/>
      <c r="D990" s="207"/>
      <c r="E990" s="207"/>
    </row>
    <row r="991" spans="1:5" ht="12.75">
      <c r="A991" s="225"/>
      <c r="B991" s="226"/>
      <c r="C991" s="207"/>
      <c r="D991" s="207"/>
      <c r="E991" s="207"/>
    </row>
    <row r="992" spans="1:5" ht="12.75">
      <c r="A992" s="225"/>
      <c r="B992" s="226"/>
      <c r="C992" s="207"/>
      <c r="D992" s="207"/>
      <c r="E992" s="207"/>
    </row>
    <row r="993" spans="1:5" ht="12.75">
      <c r="A993" s="225"/>
      <c r="B993" s="226"/>
      <c r="C993" s="207"/>
      <c r="D993" s="207"/>
      <c r="E993" s="207"/>
    </row>
    <row r="994" spans="1:5" ht="12.75">
      <c r="A994" s="225"/>
      <c r="B994" s="226"/>
      <c r="C994" s="207"/>
      <c r="D994" s="207"/>
      <c r="E994" s="207"/>
    </row>
    <row r="995" spans="1:5" ht="12.75">
      <c r="A995" s="225"/>
      <c r="B995" s="226"/>
      <c r="C995" s="207"/>
      <c r="D995" s="207"/>
      <c r="E995" s="207"/>
    </row>
    <row r="996" spans="1:5" ht="12.75">
      <c r="A996" s="225"/>
      <c r="B996" s="226"/>
      <c r="C996" s="207"/>
      <c r="D996" s="207"/>
      <c r="E996" s="207"/>
    </row>
    <row r="997" spans="1:5" ht="12.75">
      <c r="A997" s="225"/>
      <c r="B997" s="226"/>
      <c r="C997" s="207"/>
      <c r="D997" s="207"/>
      <c r="E997" s="207"/>
    </row>
    <row r="998" spans="1:5" ht="12.75">
      <c r="A998" s="225"/>
      <c r="B998" s="226"/>
      <c r="C998" s="207"/>
      <c r="D998" s="207"/>
      <c r="E998" s="207"/>
    </row>
    <row r="999" spans="1:5" ht="12.75">
      <c r="A999" s="225"/>
      <c r="B999" s="226"/>
      <c r="C999" s="207"/>
      <c r="D999" s="207"/>
      <c r="E999" s="207"/>
    </row>
    <row r="1000" spans="1:5" ht="12.75">
      <c r="A1000" s="225"/>
      <c r="B1000" s="226"/>
      <c r="C1000" s="207"/>
      <c r="D1000" s="207"/>
      <c r="E1000" s="207"/>
    </row>
    <row r="1001" spans="1:5" ht="12.75">
      <c r="A1001" s="225"/>
      <c r="B1001" s="226"/>
      <c r="C1001" s="207"/>
      <c r="D1001" s="207"/>
      <c r="E1001" s="207"/>
    </row>
    <row r="1002" spans="1:5" ht="12.75">
      <c r="A1002" s="225"/>
      <c r="B1002" s="226"/>
      <c r="C1002" s="207"/>
      <c r="D1002" s="207"/>
      <c r="E1002" s="207"/>
    </row>
    <row r="1003" spans="1:5" ht="12.75">
      <c r="A1003" s="225"/>
      <c r="B1003" s="226"/>
      <c r="C1003" s="207"/>
      <c r="D1003" s="207"/>
      <c r="E1003" s="207"/>
    </row>
    <row r="1004" spans="1:5" ht="12.75">
      <c r="A1004" s="225"/>
      <c r="B1004" s="226"/>
      <c r="C1004" s="207"/>
      <c r="D1004" s="207"/>
      <c r="E1004" s="207"/>
    </row>
    <row r="1005" spans="1:5" ht="12.75">
      <c r="A1005" s="225"/>
      <c r="B1005" s="226"/>
      <c r="C1005" s="207"/>
      <c r="D1005" s="207"/>
      <c r="E1005" s="207"/>
    </row>
    <row r="1006" spans="1:5" ht="12.75">
      <c r="A1006" s="225"/>
      <c r="B1006" s="226"/>
      <c r="C1006" s="207"/>
      <c r="D1006" s="207"/>
      <c r="E1006" s="207"/>
    </row>
    <row r="1007" spans="1:5" ht="12.75">
      <c r="A1007" s="225"/>
      <c r="B1007" s="226"/>
      <c r="C1007" s="207"/>
      <c r="D1007" s="207"/>
      <c r="E1007" s="207"/>
    </row>
    <row r="1008" spans="1:5" ht="12.75">
      <c r="A1008" s="225"/>
      <c r="B1008" s="226"/>
      <c r="C1008" s="207"/>
      <c r="D1008" s="207"/>
      <c r="E1008" s="207"/>
    </row>
    <row r="1009" spans="1:5" ht="12.75">
      <c r="A1009" s="225"/>
      <c r="B1009" s="226"/>
      <c r="C1009" s="207"/>
      <c r="D1009" s="207"/>
      <c r="E1009" s="207"/>
    </row>
    <row r="1010" spans="1:5" ht="12.75">
      <c r="A1010" s="225"/>
      <c r="B1010" s="226"/>
      <c r="C1010" s="207"/>
      <c r="D1010" s="207"/>
      <c r="E1010" s="207"/>
    </row>
    <row r="1011" spans="1:5" ht="12.75">
      <c r="A1011" s="225"/>
      <c r="B1011" s="226"/>
      <c r="C1011" s="207"/>
      <c r="D1011" s="207"/>
      <c r="E1011" s="207"/>
    </row>
    <row r="1012" spans="1:5" ht="12.75">
      <c r="A1012" s="225"/>
      <c r="B1012" s="226"/>
      <c r="C1012" s="207"/>
      <c r="D1012" s="207"/>
      <c r="E1012" s="207"/>
    </row>
    <row r="1013" spans="1:5" ht="12.75">
      <c r="A1013" s="225"/>
      <c r="B1013" s="226"/>
      <c r="C1013" s="207"/>
      <c r="D1013" s="207"/>
      <c r="E1013" s="207"/>
    </row>
    <row r="1014" spans="1:5" ht="12.75">
      <c r="A1014" s="225"/>
      <c r="B1014" s="226"/>
      <c r="C1014" s="207"/>
      <c r="D1014" s="207"/>
      <c r="E1014" s="207"/>
    </row>
    <row r="1015" spans="1:5" ht="12.75">
      <c r="A1015" s="225"/>
      <c r="B1015" s="226"/>
      <c r="C1015" s="207"/>
      <c r="D1015" s="207"/>
      <c r="E1015" s="207"/>
    </row>
    <row r="1016" spans="1:5" ht="12.75">
      <c r="A1016" s="225"/>
      <c r="B1016" s="226"/>
      <c r="C1016" s="207"/>
      <c r="D1016" s="207"/>
      <c r="E1016" s="207"/>
    </row>
    <row r="1017" spans="1:5" ht="12.75">
      <c r="A1017" s="225"/>
      <c r="B1017" s="226"/>
      <c r="C1017" s="207"/>
      <c r="D1017" s="207"/>
      <c r="E1017" s="207"/>
    </row>
    <row r="1018" spans="1:5" ht="12.75">
      <c r="A1018" s="225"/>
      <c r="B1018" s="226"/>
      <c r="C1018" s="207"/>
      <c r="D1018" s="207"/>
      <c r="E1018" s="207"/>
    </row>
    <row r="1019" spans="1:5" ht="12.75">
      <c r="A1019" s="225"/>
      <c r="B1019" s="226"/>
      <c r="C1019" s="207"/>
      <c r="D1019" s="207"/>
      <c r="E1019" s="207"/>
    </row>
    <row r="1020" spans="1:5" ht="12.75">
      <c r="A1020" s="225"/>
      <c r="B1020" s="226"/>
      <c r="C1020" s="207"/>
      <c r="D1020" s="207"/>
      <c r="E1020" s="207"/>
    </row>
    <row r="1021" spans="1:5" ht="12.75">
      <c r="A1021" s="225"/>
      <c r="B1021" s="226"/>
      <c r="C1021" s="207"/>
      <c r="D1021" s="207"/>
      <c r="E1021" s="207"/>
    </row>
    <row r="1022" spans="1:5" ht="12.75">
      <c r="A1022" s="225"/>
      <c r="B1022" s="226"/>
      <c r="C1022" s="207"/>
      <c r="D1022" s="207"/>
      <c r="E1022" s="207"/>
    </row>
    <row r="1023" spans="1:5" ht="12.75">
      <c r="A1023" s="225"/>
      <c r="B1023" s="226"/>
      <c r="C1023" s="207"/>
      <c r="D1023" s="207"/>
      <c r="E1023" s="207"/>
    </row>
    <row r="1024" spans="1:5" ht="12.75">
      <c r="A1024" s="225"/>
      <c r="B1024" s="226"/>
      <c r="C1024" s="207"/>
      <c r="D1024" s="207"/>
      <c r="E1024" s="207"/>
    </row>
    <row r="1025" spans="1:5" ht="12.75">
      <c r="A1025" s="225"/>
      <c r="B1025" s="226"/>
      <c r="C1025" s="207"/>
      <c r="D1025" s="207"/>
      <c r="E1025" s="207"/>
    </row>
    <row r="1026" spans="1:5" ht="12.75">
      <c r="A1026" s="225"/>
      <c r="B1026" s="226"/>
      <c r="C1026" s="207"/>
      <c r="D1026" s="207"/>
      <c r="E1026" s="207"/>
    </row>
    <row r="1027" spans="1:5" ht="12.75">
      <c r="A1027" s="225"/>
      <c r="B1027" s="226"/>
      <c r="C1027" s="207"/>
      <c r="D1027" s="207"/>
      <c r="E1027" s="207"/>
    </row>
    <row r="1028" spans="1:5" ht="12.75">
      <c r="A1028" s="225"/>
      <c r="B1028" s="226"/>
      <c r="C1028" s="207"/>
      <c r="D1028" s="207"/>
      <c r="E1028" s="207"/>
    </row>
    <row r="1029" spans="1:5" ht="12.75">
      <c r="A1029" s="225"/>
      <c r="B1029" s="226"/>
      <c r="C1029" s="207"/>
      <c r="D1029" s="207"/>
      <c r="E1029" s="207"/>
    </row>
    <row r="1030" spans="1:5" ht="12.75">
      <c r="A1030" s="225"/>
      <c r="B1030" s="226"/>
      <c r="C1030" s="207"/>
      <c r="D1030" s="207"/>
      <c r="E1030" s="207"/>
    </row>
    <row r="1031" spans="1:5" ht="12.75">
      <c r="A1031" s="225"/>
      <c r="B1031" s="226"/>
      <c r="C1031" s="207"/>
      <c r="D1031" s="207"/>
      <c r="E1031" s="207"/>
    </row>
    <row r="1032" spans="1:5" ht="12.75">
      <c r="A1032" s="225"/>
      <c r="B1032" s="226"/>
      <c r="C1032" s="207"/>
      <c r="D1032" s="207"/>
      <c r="E1032" s="207"/>
    </row>
    <row r="1033" spans="1:5" ht="12.75">
      <c r="A1033" s="225"/>
      <c r="B1033" s="226"/>
      <c r="C1033" s="207"/>
      <c r="D1033" s="207"/>
      <c r="E1033" s="207"/>
    </row>
    <row r="1034" spans="1:5" ht="12.75">
      <c r="A1034" s="225"/>
      <c r="B1034" s="226"/>
      <c r="C1034" s="207"/>
      <c r="D1034" s="207"/>
      <c r="E1034" s="207"/>
    </row>
    <row r="1035" spans="1:5" ht="12.75">
      <c r="A1035" s="225"/>
      <c r="B1035" s="226"/>
      <c r="C1035" s="207"/>
      <c r="D1035" s="207"/>
      <c r="E1035" s="207"/>
    </row>
    <row r="1036" spans="1:5" ht="12.75">
      <c r="A1036" s="225"/>
      <c r="B1036" s="226"/>
      <c r="C1036" s="207"/>
      <c r="D1036" s="207"/>
      <c r="E1036" s="207"/>
    </row>
    <row r="1037" spans="1:5" ht="12.75">
      <c r="A1037" s="225"/>
      <c r="B1037" s="226"/>
      <c r="C1037" s="207"/>
      <c r="D1037" s="207"/>
      <c r="E1037" s="207"/>
    </row>
    <row r="1038" spans="1:5" ht="12.75">
      <c r="A1038" s="225"/>
      <c r="B1038" s="226"/>
      <c r="C1038" s="207"/>
      <c r="D1038" s="207"/>
      <c r="E1038" s="207"/>
    </row>
    <row r="1039" spans="1:5" ht="12.75">
      <c r="A1039" s="225"/>
      <c r="B1039" s="226"/>
      <c r="C1039" s="207"/>
      <c r="D1039" s="207"/>
      <c r="E1039" s="207"/>
    </row>
    <row r="1040" spans="1:5" ht="12.75">
      <c r="A1040" s="225"/>
      <c r="B1040" s="226"/>
      <c r="C1040" s="207"/>
      <c r="D1040" s="207"/>
      <c r="E1040" s="207"/>
    </row>
    <row r="1041" spans="1:5" ht="12.75">
      <c r="A1041" s="225"/>
      <c r="B1041" s="226"/>
      <c r="C1041" s="207"/>
      <c r="D1041" s="207"/>
      <c r="E1041" s="207"/>
    </row>
    <row r="1042" spans="1:5" ht="12.75">
      <c r="A1042" s="225"/>
      <c r="B1042" s="226"/>
      <c r="C1042" s="207"/>
      <c r="D1042" s="207"/>
      <c r="E1042" s="207"/>
    </row>
    <row r="1043" spans="1:5" ht="12.75">
      <c r="A1043" s="225"/>
      <c r="B1043" s="226"/>
      <c r="C1043" s="207"/>
      <c r="D1043" s="207"/>
      <c r="E1043" s="207"/>
    </row>
    <row r="1044" spans="1:5" ht="12.75">
      <c r="A1044" s="225"/>
      <c r="B1044" s="226"/>
      <c r="C1044" s="207"/>
      <c r="D1044" s="207"/>
      <c r="E1044" s="207"/>
    </row>
    <row r="1045" spans="1:5" ht="12.75">
      <c r="A1045" s="225"/>
      <c r="B1045" s="226"/>
      <c r="C1045" s="207"/>
      <c r="D1045" s="207"/>
      <c r="E1045" s="207"/>
    </row>
    <row r="1046" spans="1:5" ht="12.75">
      <c r="A1046" s="225"/>
      <c r="B1046" s="226"/>
      <c r="C1046" s="207"/>
      <c r="D1046" s="207"/>
      <c r="E1046" s="207"/>
    </row>
    <row r="1047" spans="1:5" ht="12.75">
      <c r="A1047" s="225"/>
      <c r="B1047" s="226"/>
      <c r="C1047" s="207"/>
      <c r="D1047" s="207"/>
      <c r="E1047" s="207"/>
    </row>
    <row r="1048" spans="1:5" ht="12.75">
      <c r="A1048" s="225"/>
      <c r="B1048" s="226"/>
      <c r="C1048" s="207"/>
      <c r="D1048" s="207"/>
      <c r="E1048" s="207"/>
    </row>
    <row r="1049" spans="1:5" ht="12.75">
      <c r="A1049" s="225"/>
      <c r="B1049" s="226"/>
      <c r="C1049" s="207"/>
      <c r="D1049" s="207"/>
      <c r="E1049" s="207"/>
    </row>
    <row r="1050" spans="1:5" ht="12.75">
      <c r="A1050" s="225"/>
      <c r="B1050" s="226"/>
      <c r="C1050" s="207"/>
      <c r="D1050" s="207"/>
      <c r="E1050" s="207"/>
    </row>
    <row r="1051" spans="1:5" ht="12.75">
      <c r="A1051" s="225"/>
      <c r="B1051" s="226"/>
      <c r="C1051" s="207"/>
      <c r="D1051" s="207"/>
      <c r="E1051" s="207"/>
    </row>
    <row r="1052" spans="1:5" ht="12.75">
      <c r="A1052" s="225"/>
      <c r="B1052" s="226"/>
      <c r="C1052" s="207"/>
      <c r="D1052" s="207"/>
      <c r="E1052" s="207"/>
    </row>
    <row r="1053" spans="1:5" ht="12.75">
      <c r="A1053" s="225"/>
      <c r="B1053" s="226"/>
      <c r="C1053" s="207"/>
      <c r="D1053" s="207"/>
      <c r="E1053" s="207"/>
    </row>
    <row r="1054" spans="1:5" ht="12.75">
      <c r="A1054" s="225"/>
      <c r="B1054" s="226"/>
      <c r="C1054" s="207"/>
      <c r="D1054" s="207"/>
      <c r="E1054" s="207"/>
    </row>
    <row r="1055" spans="1:5" ht="12.75">
      <c r="A1055" s="225"/>
      <c r="B1055" s="226"/>
      <c r="C1055" s="207"/>
      <c r="D1055" s="207"/>
      <c r="E1055" s="207"/>
    </row>
    <row r="1056" spans="1:5" ht="12.75">
      <c r="A1056" s="225"/>
      <c r="B1056" s="226"/>
      <c r="C1056" s="207"/>
      <c r="D1056" s="207"/>
      <c r="E1056" s="207"/>
    </row>
    <row r="1057" spans="1:5" ht="12.75">
      <c r="A1057" s="225"/>
      <c r="B1057" s="226"/>
      <c r="C1057" s="207"/>
      <c r="D1057" s="207"/>
      <c r="E1057" s="207"/>
    </row>
    <row r="1058" spans="1:5" ht="12.75">
      <c r="A1058" s="225"/>
      <c r="B1058" s="226"/>
      <c r="C1058" s="207"/>
      <c r="D1058" s="207"/>
      <c r="E1058" s="207"/>
    </row>
    <row r="1059" spans="1:5" ht="12.75">
      <c r="A1059" s="225"/>
      <c r="B1059" s="226"/>
      <c r="C1059" s="207"/>
      <c r="D1059" s="207"/>
      <c r="E1059" s="207"/>
    </row>
    <row r="1060" spans="1:5" ht="12.75">
      <c r="A1060" s="225"/>
      <c r="B1060" s="226"/>
      <c r="C1060" s="207"/>
      <c r="D1060" s="207"/>
      <c r="E1060" s="207"/>
    </row>
    <row r="1061" spans="1:5" ht="12.75">
      <c r="A1061" s="225"/>
      <c r="B1061" s="226"/>
      <c r="C1061" s="207"/>
      <c r="D1061" s="207"/>
      <c r="E1061" s="207"/>
    </row>
    <row r="1062" spans="1:5" ht="12.75">
      <c r="A1062" s="225"/>
      <c r="B1062" s="226"/>
      <c r="C1062" s="207"/>
      <c r="D1062" s="207"/>
      <c r="E1062" s="207"/>
    </row>
    <row r="1063" spans="1:5" ht="12.75">
      <c r="A1063" s="225"/>
      <c r="B1063" s="226"/>
      <c r="C1063" s="207"/>
      <c r="D1063" s="207"/>
      <c r="E1063" s="207"/>
    </row>
    <row r="1064" spans="1:5" ht="12.75">
      <c r="A1064" s="225"/>
      <c r="B1064" s="226"/>
      <c r="C1064" s="207"/>
      <c r="D1064" s="207"/>
      <c r="E1064" s="207"/>
    </row>
    <row r="1065" spans="1:5" ht="12.75">
      <c r="A1065" s="225"/>
      <c r="B1065" s="226"/>
      <c r="C1065" s="207"/>
      <c r="D1065" s="207"/>
      <c r="E1065" s="207"/>
    </row>
    <row r="1066" spans="1:5" ht="12.75">
      <c r="A1066" s="225"/>
      <c r="B1066" s="226"/>
      <c r="C1066" s="207"/>
      <c r="D1066" s="207"/>
      <c r="E1066" s="207"/>
    </row>
    <row r="1067" spans="1:5" ht="12.75">
      <c r="A1067" s="225"/>
      <c r="B1067" s="226"/>
      <c r="C1067" s="207"/>
      <c r="D1067" s="207"/>
      <c r="E1067" s="207"/>
    </row>
    <row r="1068" spans="1:5" ht="12.75">
      <c r="A1068" s="225"/>
      <c r="B1068" s="226"/>
      <c r="C1068" s="207"/>
      <c r="D1068" s="207"/>
      <c r="E1068" s="207"/>
    </row>
    <row r="1069" spans="1:5" ht="12.75">
      <c r="A1069" s="225"/>
      <c r="B1069" s="226"/>
      <c r="C1069" s="207"/>
      <c r="D1069" s="207"/>
      <c r="E1069" s="207"/>
    </row>
    <row r="1070" spans="1:5" ht="12.75">
      <c r="A1070" s="225"/>
      <c r="B1070" s="226"/>
      <c r="C1070" s="207"/>
      <c r="D1070" s="207"/>
      <c r="E1070" s="207"/>
    </row>
    <row r="1071" spans="1:5" ht="12.75">
      <c r="A1071" s="225"/>
      <c r="B1071" s="226"/>
      <c r="C1071" s="207"/>
      <c r="D1071" s="207"/>
      <c r="E1071" s="207"/>
    </row>
    <row r="1072" spans="1:5" ht="12.75">
      <c r="A1072" s="225"/>
      <c r="B1072" s="226"/>
      <c r="C1072" s="207"/>
      <c r="D1072" s="207"/>
      <c r="E1072" s="207"/>
    </row>
    <row r="1073" spans="1:5" ht="12.75">
      <c r="A1073" s="225"/>
      <c r="B1073" s="226"/>
      <c r="C1073" s="207"/>
      <c r="D1073" s="207"/>
      <c r="E1073" s="207"/>
    </row>
    <row r="1074" spans="1:5" ht="12.75">
      <c r="A1074" s="225"/>
      <c r="B1074" s="226"/>
      <c r="C1074" s="207"/>
      <c r="D1074" s="207"/>
      <c r="E1074" s="207"/>
    </row>
    <row r="1075" spans="1:5" ht="12.75">
      <c r="A1075" s="225"/>
      <c r="B1075" s="226"/>
      <c r="C1075" s="207"/>
      <c r="D1075" s="207"/>
      <c r="E1075" s="207"/>
    </row>
    <row r="1076" spans="1:5" ht="12.75">
      <c r="A1076" s="225"/>
      <c r="B1076" s="226"/>
      <c r="C1076" s="207"/>
      <c r="D1076" s="207"/>
      <c r="E1076" s="207"/>
    </row>
    <row r="1077" spans="1:5" ht="12.75">
      <c r="A1077" s="225"/>
      <c r="B1077" s="226"/>
      <c r="C1077" s="207"/>
      <c r="D1077" s="207"/>
      <c r="E1077" s="207"/>
    </row>
    <row r="1078" spans="1:5" ht="12.75">
      <c r="A1078" s="225"/>
      <c r="B1078" s="226"/>
      <c r="C1078" s="207"/>
      <c r="D1078" s="207"/>
      <c r="E1078" s="207"/>
    </row>
    <row r="1079" spans="1:5" ht="12.75">
      <c r="A1079" s="225"/>
      <c r="B1079" s="226"/>
      <c r="C1079" s="207"/>
      <c r="D1079" s="207"/>
      <c r="E1079" s="207"/>
    </row>
    <row r="1080" spans="1:5" ht="12.75">
      <c r="A1080" s="225"/>
      <c r="B1080" s="226"/>
      <c r="C1080" s="207"/>
      <c r="D1080" s="207"/>
      <c r="E1080" s="207"/>
    </row>
    <row r="1081" spans="1:5" ht="12.75">
      <c r="A1081" s="225"/>
      <c r="B1081" s="226"/>
      <c r="C1081" s="207"/>
      <c r="D1081" s="207"/>
      <c r="E1081" s="207"/>
    </row>
    <row r="1082" spans="1:5" ht="12.75">
      <c r="A1082" s="225"/>
      <c r="B1082" s="226"/>
      <c r="C1082" s="207"/>
      <c r="D1082" s="207"/>
      <c r="E1082" s="207"/>
    </row>
    <row r="1083" spans="1:5" ht="12.75">
      <c r="A1083" s="225"/>
      <c r="B1083" s="226"/>
      <c r="C1083" s="207"/>
      <c r="D1083" s="207"/>
      <c r="E1083" s="207"/>
    </row>
    <row r="1084" spans="1:5" ht="12.75">
      <c r="A1084" s="225"/>
      <c r="B1084" s="226"/>
      <c r="C1084" s="207"/>
      <c r="D1084" s="207"/>
      <c r="E1084" s="207"/>
    </row>
    <row r="1085" spans="1:5" ht="12.75">
      <c r="A1085" s="225"/>
      <c r="B1085" s="226"/>
      <c r="C1085" s="207"/>
      <c r="D1085" s="207"/>
      <c r="E1085" s="207"/>
    </row>
    <row r="1086" spans="1:5" ht="12.75">
      <c r="A1086" s="225"/>
      <c r="B1086" s="226"/>
      <c r="C1086" s="207"/>
      <c r="D1086" s="207"/>
      <c r="E1086" s="207"/>
    </row>
    <row r="1087" spans="1:5" ht="12.75">
      <c r="A1087" s="225"/>
      <c r="B1087" s="226"/>
      <c r="C1087" s="207"/>
      <c r="D1087" s="207"/>
      <c r="E1087" s="207"/>
    </row>
    <row r="1088" spans="1:5" ht="12.75">
      <c r="A1088" s="225"/>
      <c r="B1088" s="226"/>
      <c r="C1088" s="207"/>
      <c r="D1088" s="207"/>
      <c r="E1088" s="207"/>
    </row>
    <row r="1089" spans="1:5" ht="12.75">
      <c r="A1089" s="225"/>
      <c r="B1089" s="226"/>
      <c r="C1089" s="207"/>
      <c r="D1089" s="207"/>
      <c r="E1089" s="207"/>
    </row>
    <row r="1090" spans="1:5" ht="12.75">
      <c r="A1090" s="225"/>
      <c r="B1090" s="226"/>
      <c r="C1090" s="207"/>
      <c r="D1090" s="207"/>
      <c r="E1090" s="207"/>
    </row>
    <row r="1091" spans="1:5" ht="12.75">
      <c r="A1091" s="225"/>
      <c r="B1091" s="226"/>
      <c r="C1091" s="207"/>
      <c r="D1091" s="207"/>
      <c r="E1091" s="207"/>
    </row>
    <row r="1092" spans="1:5" ht="12.75">
      <c r="A1092" s="225"/>
      <c r="B1092" s="226"/>
      <c r="C1092" s="207"/>
      <c r="D1092" s="207"/>
      <c r="E1092" s="207"/>
    </row>
    <row r="1093" spans="1:5" ht="12.75">
      <c r="A1093" s="225"/>
      <c r="B1093" s="226"/>
      <c r="C1093" s="207"/>
      <c r="D1093" s="207"/>
      <c r="E1093" s="207"/>
    </row>
    <row r="1094" spans="1:5" ht="12.75">
      <c r="A1094" s="225"/>
      <c r="B1094" s="226"/>
      <c r="C1094" s="207"/>
      <c r="D1094" s="207"/>
      <c r="E1094" s="207"/>
    </row>
    <row r="1095" spans="1:5" ht="12.75">
      <c r="A1095" s="225"/>
      <c r="B1095" s="226"/>
      <c r="C1095" s="207"/>
      <c r="D1095" s="207"/>
      <c r="E1095" s="207"/>
    </row>
    <row r="1096" spans="1:5" ht="12.75">
      <c r="A1096" s="225"/>
      <c r="B1096" s="226"/>
      <c r="C1096" s="207"/>
      <c r="D1096" s="207"/>
      <c r="E1096" s="207"/>
    </row>
    <row r="1097" spans="1:5" ht="12.75">
      <c r="A1097" s="225"/>
      <c r="B1097" s="226"/>
      <c r="C1097" s="207"/>
      <c r="D1097" s="207"/>
      <c r="E1097" s="207"/>
    </row>
    <row r="1098" spans="1:5" ht="12.75">
      <c r="A1098" s="225"/>
      <c r="B1098" s="226"/>
      <c r="C1098" s="207"/>
      <c r="D1098" s="207"/>
      <c r="E1098" s="207"/>
    </row>
    <row r="1099" spans="1:5" ht="12.75">
      <c r="A1099" s="225"/>
      <c r="B1099" s="226"/>
      <c r="C1099" s="207"/>
      <c r="D1099" s="207"/>
      <c r="E1099" s="207"/>
    </row>
    <row r="1100" spans="1:5" ht="12.75">
      <c r="A1100" s="225"/>
      <c r="B1100" s="226"/>
      <c r="C1100" s="207"/>
      <c r="D1100" s="207"/>
      <c r="E1100" s="207"/>
    </row>
    <row r="1101" spans="1:5" ht="12.75">
      <c r="A1101" s="225"/>
      <c r="B1101" s="226"/>
      <c r="C1101" s="207"/>
      <c r="D1101" s="207"/>
      <c r="E1101" s="207"/>
    </row>
    <row r="1102" spans="1:5" ht="12.75">
      <c r="A1102" s="225"/>
      <c r="B1102" s="226"/>
      <c r="C1102" s="207"/>
      <c r="D1102" s="207"/>
      <c r="E1102" s="207"/>
    </row>
    <row r="1103" spans="1:5" ht="12.75">
      <c r="A1103" s="225"/>
      <c r="B1103" s="226"/>
      <c r="C1103" s="207"/>
      <c r="D1103" s="207"/>
      <c r="E1103" s="207"/>
    </row>
    <row r="1104" spans="1:5" ht="12.75">
      <c r="A1104" s="225"/>
      <c r="B1104" s="226"/>
      <c r="C1104" s="207"/>
      <c r="D1104" s="207"/>
      <c r="E1104" s="207"/>
    </row>
    <row r="1105" spans="1:5" ht="12.75">
      <c r="A1105" s="225"/>
      <c r="B1105" s="226"/>
      <c r="C1105" s="207"/>
      <c r="D1105" s="207"/>
      <c r="E1105" s="207"/>
    </row>
    <row r="1106" spans="1:5" ht="12.75">
      <c r="A1106" s="225"/>
      <c r="B1106" s="226"/>
      <c r="C1106" s="207"/>
      <c r="D1106" s="207"/>
      <c r="E1106" s="207"/>
    </row>
    <row r="1107" spans="1:5" ht="12.75">
      <c r="A1107" s="225"/>
      <c r="B1107" s="226"/>
      <c r="C1107" s="207"/>
      <c r="D1107" s="207"/>
      <c r="E1107" s="207"/>
    </row>
    <row r="1108" spans="1:5" ht="12.75">
      <c r="A1108" s="225"/>
      <c r="B1108" s="226"/>
      <c r="C1108" s="207"/>
      <c r="D1108" s="207"/>
      <c r="E1108" s="207"/>
    </row>
    <row r="1109" spans="1:5" ht="12.75">
      <c r="A1109" s="225"/>
      <c r="B1109" s="226"/>
      <c r="C1109" s="207"/>
      <c r="D1109" s="207"/>
      <c r="E1109" s="207"/>
    </row>
    <row r="1110" spans="1:5" ht="12.75">
      <c r="A1110" s="225"/>
      <c r="B1110" s="226"/>
      <c r="C1110" s="207"/>
      <c r="D1110" s="207"/>
      <c r="E1110" s="207"/>
    </row>
    <row r="1111" spans="1:5" ht="12.75">
      <c r="A1111" s="225"/>
      <c r="B1111" s="226"/>
      <c r="C1111" s="207"/>
      <c r="D1111" s="207"/>
      <c r="E1111" s="207"/>
    </row>
    <row r="1112" spans="1:5" ht="12.75">
      <c r="A1112" s="225"/>
      <c r="B1112" s="226"/>
      <c r="C1112" s="207"/>
      <c r="D1112" s="207"/>
      <c r="E1112" s="207"/>
    </row>
    <row r="1113" spans="1:5" ht="12.75">
      <c r="A1113" s="225"/>
      <c r="B1113" s="226"/>
      <c r="C1113" s="207"/>
      <c r="D1113" s="207"/>
      <c r="E1113" s="207"/>
    </row>
    <row r="1114" spans="1:5" ht="12.75">
      <c r="A1114" s="225"/>
      <c r="B1114" s="226"/>
      <c r="C1114" s="207"/>
      <c r="D1114" s="207"/>
      <c r="E1114" s="207"/>
    </row>
    <row r="1115" spans="1:5" ht="12.75">
      <c r="A1115" s="225"/>
      <c r="B1115" s="226"/>
      <c r="C1115" s="207"/>
      <c r="D1115" s="207"/>
      <c r="E1115" s="207"/>
    </row>
    <row r="1116" spans="1:5" ht="12.75">
      <c r="A1116" s="225"/>
      <c r="B1116" s="226"/>
      <c r="C1116" s="207"/>
      <c r="D1116" s="207"/>
      <c r="E1116" s="207"/>
    </row>
    <row r="1117" spans="1:5" ht="12.75">
      <c r="A1117" s="225"/>
      <c r="B1117" s="226"/>
      <c r="C1117" s="207"/>
      <c r="D1117" s="207"/>
      <c r="E1117" s="207"/>
    </row>
    <row r="1118" spans="1:5" ht="12.75">
      <c r="A1118" s="225"/>
      <c r="B1118" s="226"/>
      <c r="C1118" s="207"/>
      <c r="D1118" s="207"/>
      <c r="E1118" s="207"/>
    </row>
    <row r="1119" spans="1:5" ht="12.75">
      <c r="A1119" s="225"/>
      <c r="B1119" s="226"/>
      <c r="C1119" s="207"/>
      <c r="D1119" s="207"/>
      <c r="E1119" s="207"/>
    </row>
    <row r="1120" spans="1:5" ht="12.75">
      <c r="A1120" s="225"/>
      <c r="B1120" s="226"/>
      <c r="C1120" s="207"/>
      <c r="D1120" s="207"/>
      <c r="E1120" s="207"/>
    </row>
    <row r="1121" spans="1:5" ht="12.75">
      <c r="A1121" s="225"/>
      <c r="B1121" s="226"/>
      <c r="C1121" s="207"/>
      <c r="D1121" s="207"/>
      <c r="E1121" s="207"/>
    </row>
    <row r="1122" spans="1:5" ht="12.75">
      <c r="A1122" s="225"/>
      <c r="B1122" s="226"/>
      <c r="C1122" s="207"/>
      <c r="D1122" s="207"/>
      <c r="E1122" s="207"/>
    </row>
    <row r="1123" spans="1:5" ht="12.75">
      <c r="A1123" s="225"/>
      <c r="B1123" s="226"/>
      <c r="C1123" s="207"/>
      <c r="D1123" s="207"/>
      <c r="E1123" s="207"/>
    </row>
    <row r="1124" spans="1:5" ht="12.75">
      <c r="A1124" s="225"/>
      <c r="B1124" s="226"/>
      <c r="C1124" s="207"/>
      <c r="D1124" s="207"/>
      <c r="E1124" s="207"/>
    </row>
    <row r="1125" spans="1:5" ht="12.75">
      <c r="A1125" s="225"/>
      <c r="B1125" s="226"/>
      <c r="C1125" s="207"/>
      <c r="D1125" s="207"/>
      <c r="E1125" s="207"/>
    </row>
    <row r="1126" spans="1:5" ht="12.75">
      <c r="A1126" s="225"/>
      <c r="B1126" s="226"/>
      <c r="C1126" s="207"/>
      <c r="D1126" s="207"/>
      <c r="E1126" s="207"/>
    </row>
    <row r="1127" spans="1:5" ht="12.75">
      <c r="A1127" s="225"/>
      <c r="B1127" s="226"/>
      <c r="C1127" s="207"/>
      <c r="D1127" s="207"/>
      <c r="E1127" s="207"/>
    </row>
    <row r="1128" spans="1:5" ht="12.75">
      <c r="A1128" s="225"/>
      <c r="B1128" s="226"/>
      <c r="C1128" s="207"/>
      <c r="D1128" s="207"/>
      <c r="E1128" s="207"/>
    </row>
    <row r="1129" spans="1:5" ht="12.75">
      <c r="A1129" s="225"/>
      <c r="B1129" s="226"/>
      <c r="C1129" s="207"/>
      <c r="D1129" s="207"/>
      <c r="E1129" s="207"/>
    </row>
    <row r="1130" spans="1:5" ht="12.75">
      <c r="A1130" s="225"/>
      <c r="B1130" s="226"/>
      <c r="C1130" s="207"/>
      <c r="D1130" s="207"/>
      <c r="E1130" s="207"/>
    </row>
    <row r="1131" spans="1:5" ht="12.75">
      <c r="A1131" s="225"/>
      <c r="B1131" s="226"/>
      <c r="C1131" s="207"/>
      <c r="D1131" s="207"/>
      <c r="E1131" s="207"/>
    </row>
    <row r="1132" spans="1:5" ht="12.75">
      <c r="A1132" s="225"/>
      <c r="B1132" s="226"/>
      <c r="C1132" s="207"/>
      <c r="D1132" s="207"/>
      <c r="E1132" s="207"/>
    </row>
    <row r="1133" spans="1:5" ht="12.75">
      <c r="A1133" s="225"/>
      <c r="B1133" s="226"/>
      <c r="C1133" s="207"/>
      <c r="D1133" s="207"/>
      <c r="E1133" s="207"/>
    </row>
    <row r="1134" spans="1:5" ht="12.75">
      <c r="A1134" s="225"/>
      <c r="B1134" s="226"/>
      <c r="C1134" s="207"/>
      <c r="D1134" s="207"/>
      <c r="E1134" s="207"/>
    </row>
    <row r="1135" spans="1:5" ht="12.75">
      <c r="A1135" s="225"/>
      <c r="B1135" s="226"/>
      <c r="C1135" s="207"/>
      <c r="D1135" s="207"/>
      <c r="E1135" s="207"/>
    </row>
    <row r="1136" spans="1:5" ht="12.75">
      <c r="A1136" s="225"/>
      <c r="B1136" s="226"/>
      <c r="C1136" s="207"/>
      <c r="D1136" s="207"/>
      <c r="E1136" s="207"/>
    </row>
    <row r="1137" spans="1:5" ht="12.75">
      <c r="A1137" s="225"/>
      <c r="B1137" s="226"/>
      <c r="C1137" s="207"/>
      <c r="D1137" s="207"/>
      <c r="E1137" s="207"/>
    </row>
    <row r="1138" spans="1:5" ht="12.75">
      <c r="A1138" s="225"/>
      <c r="B1138" s="226"/>
      <c r="C1138" s="207"/>
      <c r="D1138" s="207"/>
      <c r="E1138" s="207"/>
    </row>
    <row r="1139" spans="1:5" ht="12.75">
      <c r="A1139" s="225"/>
      <c r="B1139" s="226"/>
      <c r="C1139" s="207"/>
      <c r="D1139" s="207"/>
      <c r="E1139" s="207"/>
    </row>
    <row r="1140" spans="1:5" ht="12.75">
      <c r="A1140" s="225"/>
      <c r="B1140" s="226"/>
      <c r="C1140" s="207"/>
      <c r="D1140" s="207"/>
      <c r="E1140" s="207"/>
    </row>
    <row r="1141" spans="1:5" ht="12.75">
      <c r="A1141" s="225"/>
      <c r="B1141" s="226"/>
      <c r="C1141" s="207"/>
      <c r="D1141" s="207"/>
      <c r="E1141" s="207"/>
    </row>
    <row r="1142" spans="1:5" ht="12.75">
      <c r="A1142" s="225"/>
      <c r="B1142" s="226"/>
      <c r="C1142" s="207"/>
      <c r="D1142" s="207"/>
      <c r="E1142" s="207"/>
    </row>
    <row r="1143" spans="1:5" ht="12.75">
      <c r="A1143" s="225"/>
      <c r="B1143" s="226"/>
      <c r="C1143" s="207"/>
      <c r="D1143" s="207"/>
      <c r="E1143" s="207"/>
    </row>
    <row r="1144" spans="1:5" ht="12.75">
      <c r="A1144" s="225"/>
      <c r="B1144" s="226"/>
      <c r="C1144" s="207"/>
      <c r="D1144" s="207"/>
      <c r="E1144" s="207"/>
    </row>
    <row r="1145" spans="1:5" ht="12.75">
      <c r="A1145" s="225"/>
      <c r="B1145" s="226"/>
      <c r="C1145" s="207"/>
      <c r="D1145" s="207"/>
      <c r="E1145" s="207"/>
    </row>
    <row r="1146" spans="1:5" ht="12.75">
      <c r="A1146" s="225"/>
      <c r="B1146" s="226"/>
      <c r="C1146" s="207"/>
      <c r="D1146" s="207"/>
      <c r="E1146" s="207"/>
    </row>
    <row r="1147" spans="1:5" ht="12.75">
      <c r="A1147" s="225"/>
      <c r="B1147" s="226"/>
      <c r="C1147" s="207"/>
      <c r="D1147" s="207"/>
      <c r="E1147" s="207"/>
    </row>
    <row r="1148" spans="1:5" ht="12.75">
      <c r="A1148" s="225"/>
      <c r="B1148" s="226"/>
      <c r="C1148" s="207"/>
      <c r="D1148" s="207"/>
      <c r="E1148" s="207"/>
    </row>
    <row r="1149" spans="1:5" ht="12.75">
      <c r="A1149" s="225"/>
      <c r="B1149" s="226"/>
      <c r="C1149" s="207"/>
      <c r="D1149" s="207"/>
      <c r="E1149" s="207"/>
    </row>
    <row r="1150" spans="1:5" ht="12.75">
      <c r="A1150" s="225"/>
      <c r="B1150" s="226"/>
      <c r="C1150" s="207"/>
      <c r="D1150" s="207"/>
      <c r="E1150" s="207"/>
    </row>
    <row r="1151" spans="1:5" ht="12.75">
      <c r="A1151" s="225"/>
      <c r="B1151" s="226"/>
      <c r="C1151" s="207"/>
      <c r="D1151" s="207"/>
      <c r="E1151" s="207"/>
    </row>
    <row r="1152" spans="1:5" ht="12.75">
      <c r="A1152" s="225"/>
      <c r="B1152" s="226"/>
      <c r="C1152" s="207"/>
      <c r="D1152" s="207"/>
      <c r="E1152" s="207"/>
    </row>
    <row r="1153" spans="1:5" ht="12.75">
      <c r="A1153" s="225"/>
      <c r="B1153" s="226"/>
      <c r="C1153" s="207"/>
      <c r="D1153" s="207"/>
      <c r="E1153" s="207"/>
    </row>
    <row r="1154" spans="1:5" ht="12.75">
      <c r="A1154" s="225"/>
      <c r="B1154" s="226"/>
      <c r="C1154" s="207"/>
      <c r="D1154" s="207"/>
      <c r="E1154" s="207"/>
    </row>
    <row r="1155" spans="1:5" ht="12.75">
      <c r="A1155" s="225"/>
      <c r="B1155" s="226"/>
      <c r="C1155" s="207"/>
      <c r="D1155" s="207"/>
      <c r="E1155" s="207"/>
    </row>
    <row r="1156" spans="1:5" ht="12.75">
      <c r="A1156" s="225"/>
      <c r="B1156" s="226"/>
      <c r="C1156" s="207"/>
      <c r="D1156" s="207"/>
      <c r="E1156" s="207"/>
    </row>
    <row r="1157" spans="1:5" ht="12.75">
      <c r="A1157" s="225"/>
      <c r="B1157" s="226"/>
      <c r="C1157" s="207"/>
      <c r="D1157" s="207"/>
      <c r="E1157" s="207"/>
    </row>
    <row r="1158" spans="1:5" ht="12.75">
      <c r="A1158" s="225"/>
      <c r="B1158" s="226"/>
      <c r="C1158" s="207"/>
      <c r="D1158" s="207"/>
      <c r="E1158" s="207"/>
    </row>
    <row r="1159" spans="1:5" ht="12.75">
      <c r="A1159" s="225"/>
      <c r="B1159" s="226"/>
      <c r="C1159" s="207"/>
      <c r="D1159" s="207"/>
      <c r="E1159" s="207"/>
    </row>
    <row r="1160" spans="1:5" ht="12.75">
      <c r="A1160" s="225"/>
      <c r="B1160" s="226"/>
      <c r="C1160" s="207"/>
      <c r="D1160" s="207"/>
      <c r="E1160" s="207"/>
    </row>
    <row r="1161" spans="1:5" ht="12.75">
      <c r="A1161" s="225"/>
      <c r="B1161" s="226"/>
      <c r="C1161" s="207"/>
      <c r="D1161" s="207"/>
      <c r="E1161" s="207"/>
    </row>
    <row r="1162" spans="1:5" ht="12.75">
      <c r="A1162" s="225"/>
      <c r="B1162" s="226"/>
      <c r="C1162" s="207"/>
      <c r="D1162" s="207"/>
      <c r="E1162" s="207"/>
    </row>
    <row r="1163" spans="1:5" ht="12.75">
      <c r="A1163" s="225"/>
      <c r="B1163" s="226"/>
      <c r="C1163" s="207"/>
      <c r="D1163" s="207"/>
      <c r="E1163" s="207"/>
    </row>
    <row r="1164" spans="1:5" ht="12.75">
      <c r="A1164" s="225"/>
      <c r="B1164" s="226"/>
      <c r="C1164" s="207"/>
      <c r="D1164" s="207"/>
      <c r="E1164" s="207"/>
    </row>
    <row r="1165" spans="1:5" ht="12.75">
      <c r="A1165" s="225"/>
      <c r="B1165" s="226"/>
      <c r="C1165" s="207"/>
      <c r="D1165" s="207"/>
      <c r="E1165" s="207"/>
    </row>
    <row r="1166" spans="1:5" ht="12.75">
      <c r="A1166" s="225"/>
      <c r="B1166" s="226"/>
      <c r="C1166" s="207"/>
      <c r="D1166" s="207"/>
      <c r="E1166" s="207"/>
    </row>
    <row r="1167" spans="1:5" ht="12.75">
      <c r="A1167" s="225"/>
      <c r="B1167" s="226"/>
      <c r="C1167" s="207"/>
      <c r="D1167" s="207"/>
      <c r="E1167" s="207"/>
    </row>
    <row r="1168" spans="1:5" ht="12.75">
      <c r="A1168" s="225"/>
      <c r="B1168" s="226"/>
      <c r="C1168" s="207"/>
      <c r="D1168" s="207"/>
      <c r="E1168" s="207"/>
    </row>
    <row r="1169" spans="1:5" ht="12.75">
      <c r="A1169" s="225"/>
      <c r="B1169" s="226"/>
      <c r="C1169" s="207"/>
      <c r="D1169" s="207"/>
      <c r="E1169" s="207"/>
    </row>
    <row r="1170" spans="1:5" ht="12.75">
      <c r="A1170" s="225"/>
      <c r="B1170" s="226"/>
      <c r="C1170" s="207"/>
      <c r="D1170" s="207"/>
      <c r="E1170" s="207"/>
    </row>
    <row r="1171" spans="1:5" ht="12.75">
      <c r="A1171" s="225"/>
      <c r="B1171" s="226"/>
      <c r="C1171" s="207"/>
      <c r="D1171" s="207"/>
      <c r="E1171" s="207"/>
    </row>
    <row r="1172" spans="1:5" ht="12.75">
      <c r="A1172" s="225"/>
      <c r="B1172" s="226"/>
      <c r="C1172" s="207"/>
      <c r="D1172" s="207"/>
      <c r="E1172" s="207"/>
    </row>
    <row r="1173" spans="1:5" ht="12.75">
      <c r="A1173" s="225"/>
      <c r="B1173" s="226"/>
      <c r="C1173" s="207"/>
      <c r="D1173" s="207"/>
      <c r="E1173" s="207"/>
    </row>
    <row r="1174" spans="1:5" ht="12.75">
      <c r="A1174" s="225"/>
      <c r="B1174" s="226"/>
      <c r="C1174" s="207"/>
      <c r="D1174" s="207"/>
      <c r="E1174" s="207"/>
    </row>
    <row r="1175" spans="1:5" ht="12.75">
      <c r="A1175" s="225"/>
      <c r="B1175" s="226"/>
      <c r="C1175" s="207"/>
      <c r="D1175" s="207"/>
      <c r="E1175" s="207"/>
    </row>
    <row r="1176" spans="1:5" ht="12.75">
      <c r="A1176" s="225"/>
      <c r="B1176" s="226"/>
      <c r="C1176" s="207"/>
      <c r="D1176" s="207"/>
      <c r="E1176" s="207"/>
    </row>
    <row r="1177" spans="1:5" ht="12.75">
      <c r="A1177" s="225"/>
      <c r="B1177" s="226"/>
      <c r="C1177" s="207"/>
      <c r="D1177" s="207"/>
      <c r="E1177" s="207"/>
    </row>
    <row r="1178" spans="1:5" ht="12.75">
      <c r="A1178" s="225"/>
      <c r="B1178" s="226"/>
      <c r="C1178" s="207"/>
      <c r="D1178" s="207"/>
      <c r="E1178" s="207"/>
    </row>
    <row r="1179" spans="1:5" ht="12.75">
      <c r="A1179" s="225"/>
      <c r="B1179" s="226"/>
      <c r="C1179" s="207"/>
      <c r="D1179" s="207"/>
      <c r="E1179" s="207"/>
    </row>
    <row r="1180" spans="1:5" ht="12.75">
      <c r="A1180" s="225"/>
      <c r="B1180" s="226"/>
      <c r="C1180" s="207"/>
      <c r="D1180" s="207"/>
      <c r="E1180" s="207"/>
    </row>
    <row r="1181" spans="1:5" ht="12.75">
      <c r="A1181" s="225"/>
      <c r="B1181" s="226"/>
      <c r="C1181" s="207"/>
      <c r="D1181" s="207"/>
      <c r="E1181" s="207"/>
    </row>
    <row r="1182" spans="1:5" ht="12.75">
      <c r="A1182" s="225"/>
      <c r="B1182" s="226"/>
      <c r="C1182" s="207"/>
      <c r="D1182" s="207"/>
      <c r="E1182" s="207"/>
    </row>
    <row r="1183" spans="1:5" ht="12.75">
      <c r="A1183" s="225"/>
      <c r="B1183" s="226"/>
      <c r="C1183" s="207"/>
      <c r="D1183" s="207"/>
      <c r="E1183" s="207"/>
    </row>
    <row r="1184" spans="1:5" ht="12.75">
      <c r="A1184" s="225"/>
      <c r="B1184" s="226"/>
      <c r="C1184" s="207"/>
      <c r="D1184" s="207"/>
      <c r="E1184" s="207"/>
    </row>
    <row r="1185" spans="1:5" ht="12.75">
      <c r="A1185" s="225"/>
      <c r="B1185" s="226"/>
      <c r="C1185" s="207"/>
      <c r="D1185" s="207"/>
      <c r="E1185" s="207"/>
    </row>
    <row r="1186" spans="1:5" ht="12.75">
      <c r="A1186" s="225"/>
      <c r="B1186" s="226"/>
      <c r="C1186" s="207"/>
      <c r="D1186" s="207"/>
      <c r="E1186" s="207"/>
    </row>
    <row r="1187" spans="1:5" ht="12.75">
      <c r="A1187" s="225"/>
      <c r="B1187" s="226"/>
      <c r="C1187" s="207"/>
      <c r="D1187" s="207"/>
      <c r="E1187" s="207"/>
    </row>
    <row r="1188" spans="1:5" ht="12.75">
      <c r="A1188" s="225"/>
      <c r="B1188" s="226"/>
      <c r="C1188" s="207"/>
      <c r="D1188" s="207"/>
      <c r="E1188" s="207"/>
    </row>
    <row r="1189" spans="1:5" ht="12.75">
      <c r="A1189" s="225"/>
      <c r="B1189" s="226"/>
      <c r="C1189" s="207"/>
      <c r="D1189" s="207"/>
      <c r="E1189" s="207"/>
    </row>
    <row r="1190" spans="1:5" ht="12.75">
      <c r="A1190" s="225"/>
      <c r="B1190" s="226"/>
      <c r="C1190" s="207"/>
      <c r="D1190" s="207"/>
      <c r="E1190" s="207"/>
    </row>
    <row r="1191" spans="1:5" ht="12.75">
      <c r="A1191" s="225"/>
      <c r="B1191" s="226"/>
      <c r="C1191" s="207"/>
      <c r="D1191" s="207"/>
      <c r="E1191" s="207"/>
    </row>
    <row r="1192" spans="1:5" ht="12.75">
      <c r="A1192" s="225"/>
      <c r="B1192" s="226"/>
      <c r="C1192" s="207"/>
      <c r="D1192" s="207"/>
      <c r="E1192" s="207"/>
    </row>
    <row r="1193" spans="1:5" ht="12.75">
      <c r="A1193" s="225"/>
      <c r="B1193" s="226"/>
      <c r="C1193" s="207"/>
      <c r="D1193" s="207"/>
      <c r="E1193" s="207"/>
    </row>
    <row r="1194" spans="1:5" ht="12.75">
      <c r="A1194" s="225"/>
      <c r="B1194" s="226"/>
      <c r="C1194" s="207"/>
      <c r="D1194" s="207"/>
      <c r="E1194" s="207"/>
    </row>
    <row r="1195" spans="1:5" ht="12.75">
      <c r="A1195" s="225"/>
      <c r="B1195" s="226"/>
      <c r="C1195" s="207"/>
      <c r="D1195" s="207"/>
      <c r="E1195" s="207"/>
    </row>
    <row r="1196" spans="1:5" ht="12.75">
      <c r="A1196" s="225"/>
      <c r="B1196" s="226"/>
      <c r="C1196" s="207"/>
      <c r="D1196" s="207"/>
      <c r="E1196" s="207"/>
    </row>
    <row r="1197" spans="1:5" ht="12.75">
      <c r="A1197" s="225"/>
      <c r="B1197" s="226"/>
      <c r="C1197" s="207"/>
      <c r="D1197" s="207"/>
      <c r="E1197" s="207"/>
    </row>
    <row r="1198" spans="1:5" ht="12.75">
      <c r="A1198" s="225"/>
      <c r="B1198" s="226"/>
      <c r="C1198" s="207"/>
      <c r="D1198" s="207"/>
      <c r="E1198" s="207"/>
    </row>
    <row r="1199" spans="1:5" ht="12.75">
      <c r="A1199" s="225"/>
      <c r="B1199" s="226"/>
      <c r="C1199" s="207"/>
      <c r="D1199" s="207"/>
      <c r="E1199" s="207"/>
    </row>
    <row r="1200" spans="1:5" ht="12.75">
      <c r="A1200" s="225"/>
      <c r="B1200" s="226"/>
      <c r="C1200" s="207"/>
      <c r="D1200" s="207"/>
      <c r="E1200" s="207"/>
    </row>
    <row r="1201" spans="1:5" ht="12.75">
      <c r="A1201" s="225"/>
      <c r="B1201" s="226"/>
      <c r="C1201" s="207"/>
      <c r="D1201" s="207"/>
      <c r="E1201" s="207"/>
    </row>
    <row r="1202" spans="1:5" ht="12.75">
      <c r="A1202" s="225"/>
      <c r="B1202" s="226"/>
      <c r="C1202" s="207"/>
      <c r="D1202" s="207"/>
      <c r="E1202" s="207"/>
    </row>
    <row r="1203" spans="1:5" ht="12.75">
      <c r="A1203" s="225"/>
      <c r="B1203" s="226"/>
      <c r="C1203" s="207"/>
      <c r="D1203" s="207"/>
      <c r="E1203" s="207"/>
    </row>
    <row r="1204" spans="1:5" ht="12.75">
      <c r="A1204" s="225"/>
      <c r="B1204" s="226"/>
      <c r="C1204" s="207"/>
      <c r="D1204" s="207"/>
      <c r="E1204" s="207"/>
    </row>
    <row r="1205" spans="1:5" ht="12.75">
      <c r="A1205" s="225"/>
      <c r="B1205" s="226"/>
      <c r="C1205" s="207"/>
      <c r="D1205" s="207"/>
      <c r="E1205" s="207"/>
    </row>
    <row r="1206" spans="1:5" ht="12.75">
      <c r="A1206" s="225"/>
      <c r="B1206" s="226"/>
      <c r="C1206" s="207"/>
      <c r="D1206" s="207"/>
      <c r="E1206" s="207"/>
    </row>
    <row r="1207" spans="1:5" ht="12.75">
      <c r="A1207" s="225"/>
      <c r="B1207" s="226"/>
      <c r="C1207" s="207"/>
      <c r="D1207" s="207"/>
      <c r="E1207" s="207"/>
    </row>
    <row r="1208" spans="1:5" ht="12.75">
      <c r="A1208" s="225"/>
      <c r="B1208" s="226"/>
      <c r="C1208" s="207"/>
      <c r="D1208" s="207"/>
      <c r="E1208" s="207"/>
    </row>
    <row r="1209" spans="1:5" ht="12.75">
      <c r="A1209" s="225"/>
      <c r="B1209" s="226"/>
      <c r="C1209" s="207"/>
      <c r="D1209" s="207"/>
      <c r="E1209" s="207"/>
    </row>
    <row r="1210" spans="1:5" ht="12.75">
      <c r="A1210" s="225"/>
      <c r="B1210" s="226"/>
      <c r="C1210" s="207"/>
      <c r="D1210" s="207"/>
      <c r="E1210" s="207"/>
    </row>
    <row r="1211" spans="1:5" ht="12.75">
      <c r="A1211" s="225"/>
      <c r="B1211" s="226"/>
      <c r="C1211" s="207"/>
      <c r="D1211" s="207"/>
      <c r="E1211" s="207"/>
    </row>
    <row r="1212" spans="1:5" ht="12.75">
      <c r="A1212" s="225"/>
      <c r="B1212" s="226"/>
      <c r="C1212" s="207"/>
      <c r="D1212" s="207"/>
      <c r="E1212" s="207"/>
    </row>
    <row r="1213" spans="1:5" ht="12.75">
      <c r="A1213" s="225"/>
      <c r="B1213" s="226"/>
      <c r="C1213" s="207"/>
      <c r="D1213" s="207"/>
      <c r="E1213" s="207"/>
    </row>
    <row r="1214" spans="1:5" ht="12.75">
      <c r="A1214" s="225"/>
      <c r="B1214" s="226"/>
      <c r="C1214" s="207"/>
      <c r="D1214" s="207"/>
      <c r="E1214" s="207"/>
    </row>
    <row r="1215" spans="1:5" ht="12.75">
      <c r="A1215" s="225"/>
      <c r="B1215" s="226"/>
      <c r="C1215" s="207"/>
      <c r="D1215" s="207"/>
      <c r="E1215" s="207"/>
    </row>
    <row r="1216" spans="1:5" ht="12.75">
      <c r="A1216" s="225"/>
      <c r="B1216" s="226"/>
      <c r="C1216" s="207"/>
      <c r="D1216" s="207"/>
      <c r="E1216" s="207"/>
    </row>
    <row r="1217" spans="1:5" ht="12.75">
      <c r="A1217" s="225"/>
      <c r="B1217" s="226"/>
      <c r="C1217" s="207"/>
      <c r="D1217" s="207"/>
      <c r="E1217" s="207"/>
    </row>
    <row r="1218" spans="1:5" ht="12.75">
      <c r="A1218" s="225"/>
      <c r="B1218" s="226"/>
      <c r="C1218" s="207"/>
      <c r="D1218" s="207"/>
      <c r="E1218" s="207"/>
    </row>
    <row r="1219" spans="1:5" ht="12.75">
      <c r="A1219" s="225"/>
      <c r="B1219" s="226"/>
      <c r="C1219" s="207"/>
      <c r="D1219" s="207"/>
      <c r="E1219" s="207"/>
    </row>
    <row r="1220" spans="1:5" ht="12.75">
      <c r="A1220" s="225"/>
      <c r="B1220" s="226"/>
      <c r="C1220" s="207"/>
      <c r="D1220" s="207"/>
      <c r="E1220" s="207"/>
    </row>
    <row r="1221" spans="1:5" ht="12.75">
      <c r="A1221" s="225"/>
      <c r="B1221" s="226"/>
      <c r="C1221" s="207"/>
      <c r="D1221" s="207"/>
      <c r="E1221" s="207"/>
    </row>
    <row r="1222" spans="1:5" ht="12.75">
      <c r="A1222" s="225"/>
      <c r="B1222" s="226"/>
      <c r="C1222" s="207"/>
      <c r="D1222" s="207"/>
      <c r="E1222" s="207"/>
    </row>
    <row r="1223" spans="1:5" ht="12.75">
      <c r="A1223" s="225"/>
      <c r="B1223" s="226"/>
      <c r="C1223" s="207"/>
      <c r="D1223" s="207"/>
      <c r="E1223" s="207"/>
    </row>
    <row r="1224" spans="1:5" ht="12.75">
      <c r="A1224" s="225"/>
      <c r="B1224" s="226"/>
      <c r="C1224" s="207"/>
      <c r="D1224" s="207"/>
      <c r="E1224" s="207"/>
    </row>
    <row r="1225" spans="1:5" ht="12.75">
      <c r="A1225" s="225"/>
      <c r="B1225" s="226"/>
      <c r="C1225" s="207"/>
      <c r="D1225" s="207"/>
      <c r="E1225" s="207"/>
    </row>
    <row r="1226" spans="1:5" ht="12.75">
      <c r="A1226" s="225"/>
      <c r="B1226" s="226"/>
      <c r="C1226" s="207"/>
      <c r="D1226" s="207"/>
      <c r="E1226" s="207"/>
    </row>
    <row r="1227" spans="1:5" ht="12.75">
      <c r="A1227" s="225"/>
      <c r="B1227" s="226"/>
      <c r="C1227" s="207"/>
      <c r="D1227" s="207"/>
      <c r="E1227" s="207"/>
    </row>
    <row r="1228" spans="1:5" ht="12.75">
      <c r="A1228" s="225"/>
      <c r="B1228" s="226"/>
      <c r="C1228" s="207"/>
      <c r="D1228" s="207"/>
      <c r="E1228" s="207"/>
    </row>
    <row r="1229" spans="1:5" ht="12.75">
      <c r="A1229" s="225"/>
      <c r="B1229" s="226"/>
      <c r="C1229" s="207"/>
      <c r="D1229" s="207"/>
      <c r="E1229" s="207"/>
    </row>
    <row r="1230" spans="1:5" ht="12.75">
      <c r="A1230" s="225"/>
      <c r="B1230" s="226"/>
      <c r="C1230" s="207"/>
      <c r="D1230" s="207"/>
      <c r="E1230" s="207"/>
    </row>
    <row r="1231" spans="1:5" ht="12.75">
      <c r="A1231" s="225"/>
      <c r="B1231" s="226"/>
      <c r="C1231" s="207"/>
      <c r="D1231" s="207"/>
      <c r="E1231" s="207"/>
    </row>
    <row r="1232" spans="1:5" ht="12.75">
      <c r="A1232" s="225"/>
      <c r="B1232" s="226"/>
      <c r="C1232" s="207"/>
      <c r="D1232" s="207"/>
      <c r="E1232" s="207"/>
    </row>
    <row r="1233" spans="1:5" ht="12.75">
      <c r="A1233" s="225"/>
      <c r="B1233" s="226"/>
      <c r="C1233" s="207"/>
      <c r="D1233" s="207"/>
      <c r="E1233" s="207"/>
    </row>
    <row r="1234" spans="1:5" ht="12.75">
      <c r="A1234" s="225"/>
      <c r="B1234" s="226"/>
      <c r="C1234" s="207"/>
      <c r="D1234" s="207"/>
      <c r="E1234" s="207"/>
    </row>
    <row r="1235" spans="1:5" ht="12.75">
      <c r="A1235" s="225"/>
      <c r="B1235" s="226"/>
      <c r="C1235" s="207"/>
      <c r="D1235" s="207"/>
      <c r="E1235" s="207"/>
    </row>
    <row r="1236" spans="1:5" ht="12.75">
      <c r="A1236" s="225"/>
      <c r="B1236" s="226"/>
      <c r="C1236" s="207"/>
      <c r="D1236" s="207"/>
      <c r="E1236" s="207"/>
    </row>
    <row r="1237" spans="1:5" ht="12.75">
      <c r="A1237" s="225"/>
      <c r="B1237" s="226"/>
      <c r="C1237" s="207"/>
      <c r="D1237" s="207"/>
      <c r="E1237" s="207"/>
    </row>
    <row r="1238" spans="1:5" ht="12.75">
      <c r="A1238" s="225"/>
      <c r="B1238" s="226"/>
      <c r="C1238" s="207"/>
      <c r="D1238" s="207"/>
      <c r="E1238" s="207"/>
    </row>
    <row r="1239" spans="1:5" ht="12.75">
      <c r="A1239" s="225"/>
      <c r="B1239" s="226"/>
      <c r="C1239" s="207"/>
      <c r="D1239" s="207"/>
      <c r="E1239" s="207"/>
    </row>
    <row r="1240" spans="1:5" ht="12.75">
      <c r="A1240" s="225"/>
      <c r="B1240" s="226"/>
      <c r="C1240" s="207"/>
      <c r="D1240" s="207"/>
      <c r="E1240" s="207"/>
    </row>
    <row r="1241" spans="1:5" ht="12.75">
      <c r="A1241" s="225"/>
      <c r="B1241" s="226"/>
      <c r="C1241" s="207"/>
      <c r="D1241" s="207"/>
      <c r="E1241" s="207"/>
    </row>
    <row r="1242" spans="1:5" ht="12.75">
      <c r="A1242" s="225"/>
      <c r="B1242" s="226"/>
      <c r="C1242" s="207"/>
      <c r="D1242" s="207"/>
      <c r="E1242" s="207"/>
    </row>
    <row r="1243" spans="1:5" ht="12.75">
      <c r="A1243" s="225"/>
      <c r="B1243" s="226"/>
      <c r="C1243" s="207"/>
      <c r="D1243" s="207"/>
      <c r="E1243" s="207"/>
    </row>
    <row r="1244" spans="1:5" ht="12.75">
      <c r="A1244" s="225"/>
      <c r="B1244" s="226"/>
      <c r="C1244" s="207"/>
      <c r="D1244" s="207"/>
      <c r="E1244" s="207"/>
    </row>
    <row r="1245" spans="1:5" ht="12.75">
      <c r="A1245" s="225"/>
      <c r="B1245" s="226"/>
      <c r="C1245" s="207"/>
      <c r="D1245" s="207"/>
      <c r="E1245" s="207"/>
    </row>
    <row r="1246" spans="1:5" ht="12.75">
      <c r="A1246" s="225"/>
      <c r="B1246" s="226"/>
      <c r="C1246" s="207"/>
      <c r="D1246" s="207"/>
      <c r="E1246" s="207"/>
    </row>
    <row r="1247" spans="1:5" ht="12.75">
      <c r="A1247" s="225"/>
      <c r="B1247" s="226"/>
      <c r="C1247" s="207"/>
      <c r="D1247" s="207"/>
      <c r="E1247" s="207"/>
    </row>
    <row r="1248" spans="1:5" ht="12.75">
      <c r="A1248" s="225"/>
      <c r="B1248" s="226"/>
      <c r="C1248" s="207"/>
      <c r="D1248" s="207"/>
      <c r="E1248" s="207"/>
    </row>
    <row r="1249" spans="1:5" ht="12.75">
      <c r="A1249" s="225"/>
      <c r="B1249" s="226"/>
      <c r="C1249" s="207"/>
      <c r="D1249" s="207"/>
      <c r="E1249" s="207"/>
    </row>
    <row r="1250" spans="1:5" ht="12.75">
      <c r="A1250" s="225"/>
      <c r="B1250" s="226"/>
      <c r="C1250" s="207"/>
      <c r="D1250" s="207"/>
      <c r="E1250" s="207"/>
    </row>
    <row r="1251" spans="1:5" ht="12.75">
      <c r="A1251" s="225"/>
      <c r="B1251" s="226"/>
      <c r="C1251" s="207"/>
      <c r="D1251" s="207"/>
      <c r="E1251" s="207"/>
    </row>
    <row r="1252" spans="1:5" ht="12.75">
      <c r="A1252" s="225"/>
      <c r="B1252" s="226"/>
      <c r="C1252" s="207"/>
      <c r="D1252" s="207"/>
      <c r="E1252" s="207"/>
    </row>
    <row r="1253" spans="1:5" ht="12.75">
      <c r="A1253" s="225"/>
      <c r="B1253" s="226"/>
      <c r="C1253" s="207"/>
      <c r="D1253" s="207"/>
      <c r="E1253" s="207"/>
    </row>
    <row r="1254" spans="1:5" ht="12.75">
      <c r="A1254" s="225"/>
      <c r="B1254" s="226"/>
      <c r="C1254" s="207"/>
      <c r="D1254" s="207"/>
      <c r="E1254" s="207"/>
    </row>
    <row r="1255" spans="1:5" ht="12.75">
      <c r="A1255" s="225"/>
      <c r="B1255" s="226"/>
      <c r="C1255" s="207"/>
      <c r="D1255" s="207"/>
      <c r="E1255" s="207"/>
    </row>
    <row r="1256" spans="1:5" ht="12.75">
      <c r="A1256" s="225"/>
      <c r="B1256" s="226"/>
      <c r="C1256" s="207"/>
      <c r="D1256" s="207"/>
      <c r="E1256" s="207"/>
    </row>
    <row r="1257" spans="1:5" ht="12.75">
      <c r="A1257" s="225"/>
      <c r="B1257" s="226"/>
      <c r="C1257" s="207"/>
      <c r="D1257" s="207"/>
      <c r="E1257" s="207"/>
    </row>
    <row r="1258" spans="1:5" ht="12.75">
      <c r="A1258" s="225"/>
      <c r="B1258" s="226"/>
      <c r="C1258" s="207"/>
      <c r="D1258" s="207"/>
      <c r="E1258" s="207"/>
    </row>
    <row r="1259" spans="1:5" ht="12.75">
      <c r="A1259" s="225"/>
      <c r="B1259" s="226"/>
      <c r="C1259" s="207"/>
      <c r="D1259" s="207"/>
      <c r="E1259" s="207"/>
    </row>
    <row r="1260" spans="1:5" ht="12.75">
      <c r="A1260" s="225"/>
      <c r="B1260" s="226"/>
      <c r="C1260" s="207"/>
      <c r="D1260" s="207"/>
      <c r="E1260" s="207"/>
    </row>
    <row r="1261" spans="1:5" ht="12.75">
      <c r="A1261" s="225"/>
      <c r="B1261" s="226"/>
      <c r="C1261" s="207"/>
      <c r="D1261" s="207"/>
      <c r="E1261" s="207"/>
    </row>
    <row r="1262" spans="1:5" ht="12.75">
      <c r="A1262" s="225"/>
      <c r="B1262" s="226"/>
      <c r="C1262" s="207"/>
      <c r="D1262" s="207"/>
      <c r="E1262" s="207"/>
    </row>
    <row r="1263" spans="1:5" ht="12.75">
      <c r="A1263" s="225"/>
      <c r="B1263" s="226"/>
      <c r="C1263" s="207"/>
      <c r="D1263" s="207"/>
      <c r="E1263" s="207"/>
    </row>
    <row r="1264" spans="1:5" ht="12.75">
      <c r="A1264" s="225"/>
      <c r="B1264" s="226"/>
      <c r="C1264" s="207"/>
      <c r="D1264" s="207"/>
      <c r="E1264" s="207"/>
    </row>
    <row r="1265" spans="1:5" ht="12.75">
      <c r="A1265" s="225"/>
      <c r="B1265" s="226"/>
      <c r="C1265" s="207"/>
      <c r="D1265" s="207"/>
      <c r="E1265" s="207"/>
    </row>
    <row r="1266" spans="3:5" ht="12.75">
      <c r="C1266" s="207"/>
      <c r="D1266" s="207"/>
      <c r="E1266" s="207"/>
    </row>
    <row r="1267" spans="3:5" ht="12.75">
      <c r="C1267" s="207"/>
      <c r="D1267" s="207"/>
      <c r="E1267" s="207"/>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10" fitToWidth="1" horizontalDpi="600" verticalDpi="600" orientation="landscape" scale="92" r:id="rId1"/>
  <headerFooter alignWithMargins="0">
    <oddFooter>&amp;CConfidential Information.  Not to be shared with any other party without written consent of the City of Winnipeg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701"/>
  <sheetViews>
    <sheetView workbookViewId="0" topLeftCell="A1">
      <selection activeCell="E8" sqref="E8"/>
    </sheetView>
  </sheetViews>
  <sheetFormatPr defaultColWidth="9.140625" defaultRowHeight="12.75"/>
  <cols>
    <col min="1" max="1" width="10.00390625" style="278" customWidth="1"/>
    <col min="2" max="2" width="72.28125" style="277" customWidth="1"/>
    <col min="3" max="4" width="12.7109375" style="238" customWidth="1"/>
    <col min="5" max="5" width="26.421875" style="232" customWidth="1"/>
    <col min="6" max="6" width="18.7109375" style="260" customWidth="1"/>
    <col min="7" max="16384" width="9.140625" style="232" customWidth="1"/>
  </cols>
  <sheetData>
    <row r="1" spans="1:6" ht="30.75" customHeight="1">
      <c r="A1" s="229" t="s">
        <v>565</v>
      </c>
      <c r="B1" s="230" t="s">
        <v>778</v>
      </c>
      <c r="C1" s="230" t="s">
        <v>1409</v>
      </c>
      <c r="D1" s="231"/>
      <c r="F1" s="256"/>
    </row>
    <row r="2" spans="1:6" ht="20.25" customHeight="1">
      <c r="A2" s="233"/>
      <c r="B2" s="234" t="str">
        <f>+Cover!B8</f>
        <v>Bidder Name</v>
      </c>
      <c r="C2" s="234" t="s">
        <v>1409</v>
      </c>
      <c r="D2" s="235"/>
      <c r="F2" s="256"/>
    </row>
    <row r="3" spans="1:6" ht="18">
      <c r="A3" s="236" t="s">
        <v>1233</v>
      </c>
      <c r="B3" s="237"/>
      <c r="C3" s="237"/>
      <c r="D3" s="237"/>
      <c r="E3" s="236"/>
      <c r="F3" s="257"/>
    </row>
    <row r="4" spans="1:6" s="240" customFormat="1" ht="12.75">
      <c r="A4" s="215" t="s">
        <v>296</v>
      </c>
      <c r="B4" s="238"/>
      <c r="C4" s="239"/>
      <c r="D4" s="239"/>
      <c r="F4" s="258"/>
    </row>
    <row r="5" spans="1:7" s="259" customFormat="1" ht="25.5">
      <c r="A5" s="148" t="s">
        <v>458</v>
      </c>
      <c r="B5" s="148" t="s">
        <v>75</v>
      </c>
      <c r="C5" s="148" t="s">
        <v>1747</v>
      </c>
      <c r="D5" s="148" t="s">
        <v>1560</v>
      </c>
      <c r="E5" s="148" t="s">
        <v>1114</v>
      </c>
      <c r="G5" s="282"/>
    </row>
    <row r="6" spans="1:5" ht="15.75">
      <c r="A6" s="241"/>
      <c r="B6" s="242" t="s">
        <v>1136</v>
      </c>
      <c r="C6" s="242"/>
      <c r="D6" s="242"/>
      <c r="E6" s="242"/>
    </row>
    <row r="7" spans="1:6" s="283" customFormat="1" ht="14.25">
      <c r="A7" s="243"/>
      <c r="B7" s="244" t="s">
        <v>1612</v>
      </c>
      <c r="C7" s="245"/>
      <c r="D7" s="245"/>
      <c r="E7" s="244"/>
      <c r="F7" s="261"/>
    </row>
    <row r="8" spans="1:6" s="283" customFormat="1" ht="57">
      <c r="A8" s="246">
        <f>'Account Management'!A122+1</f>
        <v>102</v>
      </c>
      <c r="B8" s="219" t="s">
        <v>219</v>
      </c>
      <c r="C8" s="484">
        <v>0</v>
      </c>
      <c r="D8" s="484"/>
      <c r="E8" s="486"/>
      <c r="F8" s="261"/>
    </row>
    <row r="9" spans="1:6" s="283" customFormat="1" ht="57">
      <c r="A9" s="246">
        <f>A8+1</f>
        <v>103</v>
      </c>
      <c r="B9" s="219" t="s">
        <v>220</v>
      </c>
      <c r="C9" s="484">
        <v>0</v>
      </c>
      <c r="D9" s="484"/>
      <c r="E9" s="486"/>
      <c r="F9" s="261"/>
    </row>
    <row r="10" spans="1:6" s="283" customFormat="1" ht="28.5">
      <c r="A10" s="246">
        <f>A9+1</f>
        <v>104</v>
      </c>
      <c r="B10" s="247" t="s">
        <v>1868</v>
      </c>
      <c r="C10" s="484">
        <v>0</v>
      </c>
      <c r="D10" s="484"/>
      <c r="E10" s="486"/>
      <c r="F10" s="261"/>
    </row>
    <row r="11" spans="1:6" s="283" customFormat="1" ht="28.5">
      <c r="A11" s="246">
        <f>A10+1</f>
        <v>105</v>
      </c>
      <c r="B11" s="219" t="s">
        <v>221</v>
      </c>
      <c r="C11" s="484">
        <v>0</v>
      </c>
      <c r="D11" s="484"/>
      <c r="E11" s="486"/>
      <c r="F11" s="261"/>
    </row>
    <row r="12" spans="1:6" s="283" customFormat="1" ht="14.25">
      <c r="A12" s="246">
        <f>A11+1</f>
        <v>106</v>
      </c>
      <c r="B12" s="219" t="s">
        <v>222</v>
      </c>
      <c r="C12" s="484">
        <v>0</v>
      </c>
      <c r="D12" s="484"/>
      <c r="E12" s="486"/>
      <c r="F12" s="261"/>
    </row>
    <row r="13" spans="1:6" s="283" customFormat="1" ht="14.25">
      <c r="A13" s="246">
        <f>A12+1</f>
        <v>107</v>
      </c>
      <c r="B13" s="219" t="s">
        <v>223</v>
      </c>
      <c r="C13" s="484">
        <v>0</v>
      </c>
      <c r="D13" s="484"/>
      <c r="E13" s="486"/>
      <c r="F13" s="261"/>
    </row>
    <row r="14" spans="1:6" s="283" customFormat="1" ht="14.25">
      <c r="A14" s="248"/>
      <c r="B14" s="249" t="s">
        <v>224</v>
      </c>
      <c r="C14" s="29"/>
      <c r="D14" s="29"/>
      <c r="E14" s="487"/>
      <c r="F14" s="261"/>
    </row>
    <row r="15" spans="1:6" s="281" customFormat="1" ht="28.5">
      <c r="A15" s="246">
        <f>A13+1</f>
        <v>108</v>
      </c>
      <c r="B15" s="221" t="s">
        <v>218</v>
      </c>
      <c r="C15" s="483"/>
      <c r="D15" s="25"/>
      <c r="E15" s="486"/>
      <c r="F15" s="262"/>
    </row>
    <row r="16" spans="1:6" s="283" customFormat="1" ht="28.5">
      <c r="A16" s="246">
        <f>A15+1</f>
        <v>109</v>
      </c>
      <c r="B16" s="219" t="s">
        <v>1482</v>
      </c>
      <c r="C16" s="484">
        <v>0</v>
      </c>
      <c r="D16" s="484"/>
      <c r="E16" s="486"/>
      <c r="F16" s="261"/>
    </row>
    <row r="17" spans="1:6" s="283" customFormat="1" ht="14.25">
      <c r="A17" s="248"/>
      <c r="B17" s="244" t="s">
        <v>1483</v>
      </c>
      <c r="C17" s="29"/>
      <c r="D17" s="29"/>
      <c r="E17" s="487"/>
      <c r="F17" s="261"/>
    </row>
    <row r="18" spans="1:6" s="283" customFormat="1" ht="42.75">
      <c r="A18" s="246">
        <f>A16+1</f>
        <v>110</v>
      </c>
      <c r="B18" s="219" t="s">
        <v>1484</v>
      </c>
      <c r="C18" s="484">
        <v>0</v>
      </c>
      <c r="D18" s="484"/>
      <c r="E18" s="486"/>
      <c r="F18" s="261"/>
    </row>
    <row r="19" spans="1:6" s="283" customFormat="1" ht="42.75">
      <c r="A19" s="246">
        <f>A18+1</f>
        <v>111</v>
      </c>
      <c r="B19" s="219" t="s">
        <v>1367</v>
      </c>
      <c r="C19" s="484">
        <v>0</v>
      </c>
      <c r="D19" s="484"/>
      <c r="E19" s="486"/>
      <c r="F19" s="261"/>
    </row>
    <row r="20" spans="1:6" s="283" customFormat="1" ht="42.75">
      <c r="A20" s="246">
        <f>A19+1</f>
        <v>112</v>
      </c>
      <c r="B20" s="219" t="s">
        <v>1043</v>
      </c>
      <c r="C20" s="484">
        <v>0</v>
      </c>
      <c r="D20" s="484"/>
      <c r="E20" s="486"/>
      <c r="F20" s="261"/>
    </row>
    <row r="21" spans="1:6" s="283" customFormat="1" ht="57">
      <c r="A21" s="246">
        <f>A20+1</f>
        <v>113</v>
      </c>
      <c r="B21" s="219" t="s">
        <v>665</v>
      </c>
      <c r="C21" s="484">
        <v>0</v>
      </c>
      <c r="D21" s="484"/>
      <c r="E21" s="486"/>
      <c r="F21" s="261"/>
    </row>
    <row r="22" spans="1:6" s="283" customFormat="1" ht="42.75">
      <c r="A22" s="246">
        <f>A21+1</f>
        <v>114</v>
      </c>
      <c r="B22" s="219" t="s">
        <v>1044</v>
      </c>
      <c r="C22" s="484">
        <v>0</v>
      </c>
      <c r="D22" s="484"/>
      <c r="E22" s="486"/>
      <c r="F22" s="261"/>
    </row>
    <row r="23" spans="1:6" s="283" customFormat="1" ht="14.25">
      <c r="A23" s="248"/>
      <c r="B23" s="244" t="s">
        <v>1485</v>
      </c>
      <c r="C23" s="29"/>
      <c r="D23" s="29"/>
      <c r="E23" s="487"/>
      <c r="F23" s="261"/>
    </row>
    <row r="24" spans="1:5" ht="28.5">
      <c r="A24" s="246">
        <f>A22+1</f>
        <v>115</v>
      </c>
      <c r="B24" s="219" t="s">
        <v>1486</v>
      </c>
      <c r="C24" s="484">
        <v>0</v>
      </c>
      <c r="D24" s="484"/>
      <c r="E24" s="486"/>
    </row>
    <row r="25" spans="1:6" s="283" customFormat="1" ht="14.25">
      <c r="A25" s="248"/>
      <c r="B25" s="244" t="s">
        <v>1487</v>
      </c>
      <c r="C25" s="29"/>
      <c r="D25" s="29"/>
      <c r="E25" s="487"/>
      <c r="F25" s="261"/>
    </row>
    <row r="26" spans="1:6" s="283" customFormat="1" ht="42.75">
      <c r="A26" s="246">
        <f>A24+1</f>
        <v>116</v>
      </c>
      <c r="B26" s="219" t="s">
        <v>1488</v>
      </c>
      <c r="C26" s="484">
        <v>0</v>
      </c>
      <c r="D26" s="484"/>
      <c r="E26" s="486"/>
      <c r="F26" s="261"/>
    </row>
    <row r="27" spans="1:6" s="283" customFormat="1" ht="42.75">
      <c r="A27" s="246">
        <f>A26+1</f>
        <v>117</v>
      </c>
      <c r="B27" s="219" t="s">
        <v>1489</v>
      </c>
      <c r="C27" s="484">
        <v>0</v>
      </c>
      <c r="D27" s="484"/>
      <c r="E27" s="486"/>
      <c r="F27" s="261"/>
    </row>
    <row r="28" spans="1:6" s="283" customFormat="1" ht="14.25">
      <c r="A28" s="248"/>
      <c r="B28" s="244" t="s">
        <v>1490</v>
      </c>
      <c r="C28" s="29"/>
      <c r="D28" s="29"/>
      <c r="E28" s="487"/>
      <c r="F28" s="261"/>
    </row>
    <row r="29" spans="1:5" ht="28.5">
      <c r="A29" s="246">
        <f>A27+1</f>
        <v>118</v>
      </c>
      <c r="B29" s="219" t="s">
        <v>666</v>
      </c>
      <c r="C29" s="484">
        <v>0</v>
      </c>
      <c r="D29" s="484"/>
      <c r="E29" s="486"/>
    </row>
    <row r="30" spans="1:6" s="283" customFormat="1" ht="28.5">
      <c r="A30" s="246">
        <f aca="true" t="shared" si="0" ref="A30:A37">A29+1</f>
        <v>119</v>
      </c>
      <c r="B30" s="219" t="s">
        <v>667</v>
      </c>
      <c r="C30" s="484">
        <v>0</v>
      </c>
      <c r="D30" s="484"/>
      <c r="E30" s="486"/>
      <c r="F30" s="261"/>
    </row>
    <row r="31" spans="1:6" s="283" customFormat="1" ht="28.5">
      <c r="A31" s="246">
        <f t="shared" si="0"/>
        <v>120</v>
      </c>
      <c r="B31" s="219" t="s">
        <v>1045</v>
      </c>
      <c r="C31" s="484">
        <v>0</v>
      </c>
      <c r="D31" s="484"/>
      <c r="E31" s="486"/>
      <c r="F31" s="261"/>
    </row>
    <row r="32" spans="1:6" s="283" customFormat="1" ht="42.75">
      <c r="A32" s="246">
        <f t="shared" si="0"/>
        <v>121</v>
      </c>
      <c r="B32" s="219" t="s">
        <v>1646</v>
      </c>
      <c r="C32" s="484">
        <v>0</v>
      </c>
      <c r="D32" s="484"/>
      <c r="E32" s="486"/>
      <c r="F32" s="261"/>
    </row>
    <row r="33" spans="1:6" s="283" customFormat="1" ht="14.25">
      <c r="A33" s="246">
        <f t="shared" si="0"/>
        <v>122</v>
      </c>
      <c r="B33" s="219" t="s">
        <v>1491</v>
      </c>
      <c r="C33" s="484">
        <v>0</v>
      </c>
      <c r="D33" s="484"/>
      <c r="E33" s="486"/>
      <c r="F33" s="261"/>
    </row>
    <row r="34" spans="1:6" s="283" customFormat="1" ht="28.5">
      <c r="A34" s="246">
        <f t="shared" si="0"/>
        <v>123</v>
      </c>
      <c r="B34" s="219" t="s">
        <v>1492</v>
      </c>
      <c r="C34" s="484">
        <v>0</v>
      </c>
      <c r="D34" s="484"/>
      <c r="E34" s="486"/>
      <c r="F34" s="261"/>
    </row>
    <row r="35" spans="1:6" s="283" customFormat="1" ht="14.25">
      <c r="A35" s="246">
        <f t="shared" si="0"/>
        <v>124</v>
      </c>
      <c r="B35" s="219" t="s">
        <v>1641</v>
      </c>
      <c r="C35" s="484">
        <v>0</v>
      </c>
      <c r="D35" s="484"/>
      <c r="E35" s="486"/>
      <c r="F35" s="261"/>
    </row>
    <row r="36" spans="1:6" s="283" customFormat="1" ht="42.75">
      <c r="A36" s="246">
        <f t="shared" si="0"/>
        <v>125</v>
      </c>
      <c r="B36" s="219" t="s">
        <v>357</v>
      </c>
      <c r="C36" s="484">
        <v>0</v>
      </c>
      <c r="D36" s="484"/>
      <c r="E36" s="486"/>
      <c r="F36" s="261"/>
    </row>
    <row r="37" spans="1:6" s="283" customFormat="1" ht="42.75">
      <c r="A37" s="246">
        <f t="shared" si="0"/>
        <v>126</v>
      </c>
      <c r="B37" s="250" t="s">
        <v>1869</v>
      </c>
      <c r="C37" s="484">
        <v>0</v>
      </c>
      <c r="D37" s="484"/>
      <c r="E37" s="486"/>
      <c r="F37" s="261"/>
    </row>
    <row r="38" spans="1:6" s="283" customFormat="1" ht="14.25">
      <c r="A38" s="248"/>
      <c r="B38" s="244" t="s">
        <v>358</v>
      </c>
      <c r="C38" s="29"/>
      <c r="D38" s="29"/>
      <c r="E38" s="487"/>
      <c r="F38" s="261"/>
    </row>
    <row r="39" spans="1:6" s="283" customFormat="1" ht="14.25">
      <c r="A39" s="246">
        <f>A37+1</f>
        <v>127</v>
      </c>
      <c r="B39" s="219" t="s">
        <v>1642</v>
      </c>
      <c r="C39" s="484">
        <v>0</v>
      </c>
      <c r="D39" s="484"/>
      <c r="E39" s="486"/>
      <c r="F39" s="261"/>
    </row>
    <row r="40" spans="1:6" s="283" customFormat="1" ht="28.5">
      <c r="A40" s="246">
        <f>A39+1</f>
        <v>128</v>
      </c>
      <c r="B40" s="219" t="s">
        <v>359</v>
      </c>
      <c r="C40" s="484">
        <v>0</v>
      </c>
      <c r="D40" s="484"/>
      <c r="E40" s="486"/>
      <c r="F40" s="261"/>
    </row>
    <row r="41" spans="1:6" s="283" customFormat="1" ht="14.25">
      <c r="A41" s="248"/>
      <c r="B41" s="244" t="s">
        <v>360</v>
      </c>
      <c r="C41" s="29"/>
      <c r="D41" s="29"/>
      <c r="E41" s="487"/>
      <c r="F41" s="261"/>
    </row>
    <row r="42" spans="1:6" s="283" customFormat="1" ht="28.5">
      <c r="A42" s="246">
        <f>A40+1</f>
        <v>129</v>
      </c>
      <c r="B42" s="219" t="s">
        <v>361</v>
      </c>
      <c r="C42" s="484">
        <v>0</v>
      </c>
      <c r="D42" s="484"/>
      <c r="E42" s="486"/>
      <c r="F42" s="261"/>
    </row>
    <row r="43" spans="1:6" s="283" customFormat="1" ht="14.25">
      <c r="A43" s="246">
        <f>A42+1</f>
        <v>130</v>
      </c>
      <c r="B43" s="219" t="s">
        <v>362</v>
      </c>
      <c r="C43" s="484">
        <v>0</v>
      </c>
      <c r="D43" s="484"/>
      <c r="E43" s="486"/>
      <c r="F43" s="261"/>
    </row>
    <row r="44" spans="1:5" ht="28.5">
      <c r="A44" s="246">
        <f>A43+1</f>
        <v>131</v>
      </c>
      <c r="B44" s="219" t="s">
        <v>363</v>
      </c>
      <c r="C44" s="484">
        <v>0</v>
      </c>
      <c r="D44" s="484"/>
      <c r="E44" s="486"/>
    </row>
    <row r="45" spans="1:6" s="283" customFormat="1" ht="28.5">
      <c r="A45" s="246">
        <f>A44+1</f>
        <v>132</v>
      </c>
      <c r="B45" s="219" t="s">
        <v>364</v>
      </c>
      <c r="C45" s="484">
        <v>0</v>
      </c>
      <c r="D45" s="484"/>
      <c r="E45" s="486"/>
      <c r="F45" s="261"/>
    </row>
    <row r="46" spans="1:6" s="283" customFormat="1" ht="28.5">
      <c r="A46" s="246">
        <f>A45+1</f>
        <v>133</v>
      </c>
      <c r="B46" s="219" t="s">
        <v>365</v>
      </c>
      <c r="C46" s="484">
        <v>0</v>
      </c>
      <c r="D46" s="484"/>
      <c r="E46" s="486"/>
      <c r="F46" s="261"/>
    </row>
    <row r="47" spans="1:6" s="283" customFormat="1" ht="14.25">
      <c r="A47" s="248"/>
      <c r="B47" s="244" t="s">
        <v>1046</v>
      </c>
      <c r="C47" s="29"/>
      <c r="D47" s="29"/>
      <c r="E47" s="487"/>
      <c r="F47" s="261"/>
    </row>
    <row r="48" spans="1:6" s="283" customFormat="1" ht="14.25">
      <c r="A48" s="246">
        <f>A46+1</f>
        <v>134</v>
      </c>
      <c r="B48" s="219" t="s">
        <v>1643</v>
      </c>
      <c r="C48" s="484">
        <v>0</v>
      </c>
      <c r="D48" s="484"/>
      <c r="E48" s="486"/>
      <c r="F48" s="261"/>
    </row>
    <row r="49" spans="1:6" s="283" customFormat="1" ht="28.5">
      <c r="A49" s="246">
        <f aca="true" t="shared" si="1" ref="A49:A62">A48+1</f>
        <v>135</v>
      </c>
      <c r="B49" s="219" t="s">
        <v>366</v>
      </c>
      <c r="C49" s="484">
        <v>0</v>
      </c>
      <c r="D49" s="484"/>
      <c r="E49" s="486"/>
      <c r="F49" s="261"/>
    </row>
    <row r="50" spans="1:6" s="283" customFormat="1" ht="42.75">
      <c r="A50" s="246">
        <f t="shared" si="1"/>
        <v>136</v>
      </c>
      <c r="B50" s="219" t="s">
        <v>380</v>
      </c>
      <c r="C50" s="484">
        <v>0</v>
      </c>
      <c r="D50" s="484"/>
      <c r="E50" s="486"/>
      <c r="F50" s="261"/>
    </row>
    <row r="51" spans="1:6" s="283" customFormat="1" ht="42.75">
      <c r="A51" s="246">
        <f t="shared" si="1"/>
        <v>137</v>
      </c>
      <c r="B51" s="219" t="s">
        <v>381</v>
      </c>
      <c r="C51" s="484">
        <v>0</v>
      </c>
      <c r="D51" s="484"/>
      <c r="E51" s="486"/>
      <c r="F51" s="261"/>
    </row>
    <row r="52" spans="1:6" s="283" customFormat="1" ht="42.75">
      <c r="A52" s="246">
        <f t="shared" si="1"/>
        <v>138</v>
      </c>
      <c r="B52" s="219" t="s">
        <v>382</v>
      </c>
      <c r="C52" s="484">
        <v>0</v>
      </c>
      <c r="D52" s="484"/>
      <c r="E52" s="486"/>
      <c r="F52" s="261"/>
    </row>
    <row r="53" spans="1:6" s="283" customFormat="1" ht="28.5">
      <c r="A53" s="246">
        <f t="shared" si="1"/>
        <v>139</v>
      </c>
      <c r="B53" s="219" t="s">
        <v>383</v>
      </c>
      <c r="C53" s="484">
        <v>0</v>
      </c>
      <c r="D53" s="484"/>
      <c r="E53" s="486"/>
      <c r="F53" s="261"/>
    </row>
    <row r="54" spans="1:5" ht="14.25">
      <c r="A54" s="246">
        <f t="shared" si="1"/>
        <v>140</v>
      </c>
      <c r="B54" s="219" t="s">
        <v>384</v>
      </c>
      <c r="C54" s="484">
        <v>0</v>
      </c>
      <c r="D54" s="484"/>
      <c r="E54" s="486"/>
    </row>
    <row r="55" spans="1:6" s="283" customFormat="1" ht="57">
      <c r="A55" s="246">
        <f t="shared" si="1"/>
        <v>141</v>
      </c>
      <c r="B55" s="219" t="s">
        <v>1588</v>
      </c>
      <c r="C55" s="484">
        <v>0</v>
      </c>
      <c r="D55" s="484"/>
      <c r="E55" s="486"/>
      <c r="F55" s="261"/>
    </row>
    <row r="56" spans="1:6" s="283" customFormat="1" ht="14.25">
      <c r="A56" s="246">
        <f t="shared" si="1"/>
        <v>142</v>
      </c>
      <c r="B56" s="219" t="s">
        <v>1589</v>
      </c>
      <c r="C56" s="484">
        <v>0</v>
      </c>
      <c r="D56" s="484"/>
      <c r="E56" s="486"/>
      <c r="F56" s="261"/>
    </row>
    <row r="57" spans="1:6" s="283" customFormat="1" ht="28.5">
      <c r="A57" s="246">
        <f t="shared" si="1"/>
        <v>143</v>
      </c>
      <c r="B57" s="219" t="s">
        <v>1590</v>
      </c>
      <c r="C57" s="484">
        <v>0</v>
      </c>
      <c r="D57" s="484"/>
      <c r="E57" s="486"/>
      <c r="F57" s="261"/>
    </row>
    <row r="58" spans="1:6" s="283" customFormat="1" ht="14.25">
      <c r="A58" s="246">
        <f t="shared" si="1"/>
        <v>144</v>
      </c>
      <c r="B58" s="219" t="s">
        <v>1591</v>
      </c>
      <c r="C58" s="484">
        <v>0</v>
      </c>
      <c r="D58" s="484"/>
      <c r="E58" s="486"/>
      <c r="F58" s="261"/>
    </row>
    <row r="59" spans="1:6" s="283" customFormat="1" ht="14.25">
      <c r="A59" s="246">
        <f t="shared" si="1"/>
        <v>145</v>
      </c>
      <c r="B59" s="219" t="s">
        <v>1592</v>
      </c>
      <c r="C59" s="484">
        <v>0</v>
      </c>
      <c r="D59" s="484"/>
      <c r="E59" s="486"/>
      <c r="F59" s="261"/>
    </row>
    <row r="60" spans="1:6" s="283" customFormat="1" ht="28.5">
      <c r="A60" s="246">
        <f t="shared" si="1"/>
        <v>146</v>
      </c>
      <c r="B60" s="219" t="s">
        <v>1593</v>
      </c>
      <c r="C60" s="484">
        <v>0</v>
      </c>
      <c r="D60" s="484"/>
      <c r="E60" s="486"/>
      <c r="F60" s="261"/>
    </row>
    <row r="61" spans="1:6" s="283" customFormat="1" ht="28.5">
      <c r="A61" s="246">
        <f t="shared" si="1"/>
        <v>147</v>
      </c>
      <c r="B61" s="219" t="s">
        <v>1594</v>
      </c>
      <c r="C61" s="484">
        <v>0</v>
      </c>
      <c r="D61" s="484"/>
      <c r="E61" s="486"/>
      <c r="F61" s="261"/>
    </row>
    <row r="62" spans="1:6" s="283" customFormat="1" ht="14.25">
      <c r="A62" s="246">
        <f t="shared" si="1"/>
        <v>148</v>
      </c>
      <c r="B62" s="219" t="s">
        <v>695</v>
      </c>
      <c r="C62" s="484">
        <v>0</v>
      </c>
      <c r="D62" s="484"/>
      <c r="E62" s="486"/>
      <c r="F62" s="261"/>
    </row>
    <row r="63" spans="1:6" s="283" customFormat="1" ht="15.75">
      <c r="A63" s="251"/>
      <c r="B63" s="191" t="s">
        <v>314</v>
      </c>
      <c r="C63" s="30"/>
      <c r="D63" s="30"/>
      <c r="E63" s="488"/>
      <c r="F63" s="261"/>
    </row>
    <row r="64" spans="1:6" s="283" customFormat="1" ht="14.25">
      <c r="A64" s="248"/>
      <c r="B64" s="244" t="s">
        <v>1199</v>
      </c>
      <c r="C64" s="29"/>
      <c r="D64" s="29"/>
      <c r="E64" s="487"/>
      <c r="F64" s="261"/>
    </row>
    <row r="65" spans="1:6" s="283" customFormat="1" ht="42.75">
      <c r="A65" s="246">
        <f>A62+1</f>
        <v>149</v>
      </c>
      <c r="B65" s="219" t="s">
        <v>1825</v>
      </c>
      <c r="C65" s="484">
        <v>0</v>
      </c>
      <c r="D65" s="484"/>
      <c r="E65" s="486"/>
      <c r="F65" s="261"/>
    </row>
    <row r="66" spans="1:6" s="283" customFormat="1" ht="14.25">
      <c r="A66" s="246">
        <f>A65+1</f>
        <v>150</v>
      </c>
      <c r="B66" s="219" t="s">
        <v>1644</v>
      </c>
      <c r="C66" s="484">
        <v>0</v>
      </c>
      <c r="D66" s="484"/>
      <c r="E66" s="486"/>
      <c r="F66" s="261"/>
    </row>
    <row r="67" spans="1:6" s="283" customFormat="1" ht="28.5">
      <c r="A67" s="246">
        <f>A66+1</f>
        <v>151</v>
      </c>
      <c r="B67" s="219" t="s">
        <v>1056</v>
      </c>
      <c r="C67" s="484">
        <v>0</v>
      </c>
      <c r="D67" s="484"/>
      <c r="E67" s="486"/>
      <c r="F67" s="261"/>
    </row>
    <row r="68" spans="1:6" s="283" customFormat="1" ht="28.5">
      <c r="A68" s="246">
        <f>A67+1</f>
        <v>152</v>
      </c>
      <c r="B68" s="219" t="s">
        <v>1645</v>
      </c>
      <c r="C68" s="484">
        <v>0</v>
      </c>
      <c r="D68" s="484"/>
      <c r="E68" s="486"/>
      <c r="F68" s="261"/>
    </row>
    <row r="69" spans="1:6" s="283" customFormat="1" ht="14.25">
      <c r="A69" s="248"/>
      <c r="B69" s="244" t="s">
        <v>1057</v>
      </c>
      <c r="C69" s="29"/>
      <c r="D69" s="29"/>
      <c r="E69" s="487"/>
      <c r="F69" s="261"/>
    </row>
    <row r="70" spans="1:6" s="283" customFormat="1" ht="28.5">
      <c r="A70" s="246">
        <f>A68+1</f>
        <v>153</v>
      </c>
      <c r="B70" s="219" t="s">
        <v>1058</v>
      </c>
      <c r="C70" s="484">
        <v>0</v>
      </c>
      <c r="D70" s="484"/>
      <c r="E70" s="486"/>
      <c r="F70" s="261"/>
    </row>
    <row r="71" spans="1:6" s="283" customFormat="1" ht="28.5">
      <c r="A71" s="246">
        <f aca="true" t="shared" si="2" ref="A71:A77">A70+1</f>
        <v>154</v>
      </c>
      <c r="B71" s="219" t="s">
        <v>1047</v>
      </c>
      <c r="C71" s="484">
        <v>0</v>
      </c>
      <c r="D71" s="484"/>
      <c r="E71" s="486"/>
      <c r="F71" s="261"/>
    </row>
    <row r="72" spans="1:6" s="283" customFormat="1" ht="14.25">
      <c r="A72" s="246">
        <f t="shared" si="2"/>
        <v>155</v>
      </c>
      <c r="B72" s="219" t="s">
        <v>1048</v>
      </c>
      <c r="C72" s="484">
        <v>0</v>
      </c>
      <c r="D72" s="484"/>
      <c r="E72" s="486"/>
      <c r="F72" s="261"/>
    </row>
    <row r="73" spans="1:6" s="283" customFormat="1" ht="14.25">
      <c r="A73" s="246">
        <f t="shared" si="2"/>
        <v>156</v>
      </c>
      <c r="B73" s="219" t="s">
        <v>1059</v>
      </c>
      <c r="C73" s="484">
        <v>0</v>
      </c>
      <c r="D73" s="484"/>
      <c r="E73" s="486"/>
      <c r="F73" s="261"/>
    </row>
    <row r="74" spans="1:6" s="283" customFormat="1" ht="28.5">
      <c r="A74" s="246">
        <f t="shared" si="2"/>
        <v>157</v>
      </c>
      <c r="B74" s="219" t="s">
        <v>1864</v>
      </c>
      <c r="C74" s="484">
        <v>0</v>
      </c>
      <c r="D74" s="484"/>
      <c r="E74" s="486"/>
      <c r="F74" s="261"/>
    </row>
    <row r="75" spans="1:6" s="283" customFormat="1" ht="28.5">
      <c r="A75" s="246">
        <f t="shared" si="2"/>
        <v>158</v>
      </c>
      <c r="B75" s="219" t="s">
        <v>1060</v>
      </c>
      <c r="C75" s="484">
        <v>0</v>
      </c>
      <c r="D75" s="484"/>
      <c r="E75" s="486"/>
      <c r="F75" s="261"/>
    </row>
    <row r="76" spans="1:6" s="283" customFormat="1" ht="28.5">
      <c r="A76" s="246">
        <f t="shared" si="2"/>
        <v>159</v>
      </c>
      <c r="B76" s="219" t="s">
        <v>1061</v>
      </c>
      <c r="C76" s="484">
        <v>0</v>
      </c>
      <c r="D76" s="484"/>
      <c r="E76" s="486"/>
      <c r="F76" s="261"/>
    </row>
    <row r="77" spans="1:6" s="283" customFormat="1" ht="15.75" customHeight="1">
      <c r="A77" s="246">
        <f t="shared" si="2"/>
        <v>160</v>
      </c>
      <c r="B77" s="219" t="s">
        <v>1647</v>
      </c>
      <c r="C77" s="484">
        <v>0</v>
      </c>
      <c r="D77" s="484"/>
      <c r="E77" s="486"/>
      <c r="F77" s="261"/>
    </row>
    <row r="78" spans="1:6" s="283" customFormat="1" ht="14.25">
      <c r="A78" s="248"/>
      <c r="B78" s="244" t="s">
        <v>1079</v>
      </c>
      <c r="C78" s="29"/>
      <c r="D78" s="29"/>
      <c r="E78" s="487"/>
      <c r="F78" s="261"/>
    </row>
    <row r="79" spans="1:6" s="283" customFormat="1" ht="28.5">
      <c r="A79" s="246">
        <f>A77+1</f>
        <v>161</v>
      </c>
      <c r="B79" s="219" t="s">
        <v>1080</v>
      </c>
      <c r="C79" s="484">
        <v>0</v>
      </c>
      <c r="D79" s="484"/>
      <c r="E79" s="486"/>
      <c r="F79" s="261"/>
    </row>
    <row r="80" spans="1:6" s="283" customFormat="1" ht="42.75">
      <c r="A80" s="246">
        <f>A79+1</f>
        <v>162</v>
      </c>
      <c r="B80" s="219" t="s">
        <v>1081</v>
      </c>
      <c r="C80" s="484">
        <v>0</v>
      </c>
      <c r="D80" s="484"/>
      <c r="E80" s="486"/>
      <c r="F80" s="261"/>
    </row>
    <row r="81" spans="1:6" s="283" customFormat="1" ht="28.5">
      <c r="A81" s="246">
        <f aca="true" t="shared" si="3" ref="A81:A87">A80+1</f>
        <v>163</v>
      </c>
      <c r="B81" s="219" t="s">
        <v>1082</v>
      </c>
      <c r="C81" s="484">
        <v>0</v>
      </c>
      <c r="D81" s="484"/>
      <c r="E81" s="486"/>
      <c r="F81" s="261"/>
    </row>
    <row r="82" spans="1:6" s="283" customFormat="1" ht="14.25">
      <c r="A82" s="246">
        <f t="shared" si="3"/>
        <v>164</v>
      </c>
      <c r="B82" s="219" t="s">
        <v>1083</v>
      </c>
      <c r="C82" s="484">
        <v>0</v>
      </c>
      <c r="D82" s="484"/>
      <c r="E82" s="486"/>
      <c r="F82" s="261"/>
    </row>
    <row r="83" spans="1:6" s="283" customFormat="1" ht="42.75">
      <c r="A83" s="246">
        <f t="shared" si="3"/>
        <v>165</v>
      </c>
      <c r="B83" s="219" t="s">
        <v>306</v>
      </c>
      <c r="C83" s="484">
        <v>0</v>
      </c>
      <c r="D83" s="484"/>
      <c r="E83" s="486"/>
      <c r="F83" s="261"/>
    </row>
    <row r="84" spans="1:6" s="283" customFormat="1" ht="28.5">
      <c r="A84" s="246">
        <f t="shared" si="3"/>
        <v>166</v>
      </c>
      <c r="B84" s="219" t="s">
        <v>350</v>
      </c>
      <c r="C84" s="484">
        <v>0</v>
      </c>
      <c r="D84" s="484"/>
      <c r="E84" s="486"/>
      <c r="F84" s="261"/>
    </row>
    <row r="85" spans="1:6" s="283" customFormat="1" ht="42.75">
      <c r="A85" s="246">
        <f t="shared" si="3"/>
        <v>167</v>
      </c>
      <c r="B85" s="219" t="s">
        <v>307</v>
      </c>
      <c r="C85" s="484">
        <v>0</v>
      </c>
      <c r="D85" s="484"/>
      <c r="E85" s="486"/>
      <c r="F85" s="261"/>
    </row>
    <row r="86" spans="1:6" s="283" customFormat="1" ht="28.5">
      <c r="A86" s="246">
        <f t="shared" si="3"/>
        <v>168</v>
      </c>
      <c r="B86" s="219" t="s">
        <v>351</v>
      </c>
      <c r="C86" s="484">
        <v>0</v>
      </c>
      <c r="D86" s="484"/>
      <c r="E86" s="486"/>
      <c r="F86" s="261"/>
    </row>
    <row r="87" spans="1:6" s="283" customFormat="1" ht="14.25">
      <c r="A87" s="246">
        <f t="shared" si="3"/>
        <v>169</v>
      </c>
      <c r="B87" s="219" t="s">
        <v>352</v>
      </c>
      <c r="C87" s="484">
        <v>0</v>
      </c>
      <c r="D87" s="484"/>
      <c r="E87" s="486"/>
      <c r="F87" s="261"/>
    </row>
    <row r="88" spans="1:6" s="283" customFormat="1" ht="14.25">
      <c r="A88" s="248"/>
      <c r="B88" s="244" t="s">
        <v>353</v>
      </c>
      <c r="C88" s="29"/>
      <c r="D88" s="29"/>
      <c r="E88" s="487"/>
      <c r="F88" s="261"/>
    </row>
    <row r="89" spans="1:6" s="283" customFormat="1" ht="28.5">
      <c r="A89" s="246">
        <f>A87+1</f>
        <v>170</v>
      </c>
      <c r="B89" s="219" t="s">
        <v>354</v>
      </c>
      <c r="C89" s="484">
        <v>0</v>
      </c>
      <c r="D89" s="484"/>
      <c r="E89" s="486"/>
      <c r="F89" s="261"/>
    </row>
    <row r="90" spans="1:6" s="283" customFormat="1" ht="42.75">
      <c r="A90" s="246">
        <f>A89+1</f>
        <v>171</v>
      </c>
      <c r="B90" s="219" t="s">
        <v>355</v>
      </c>
      <c r="C90" s="484">
        <v>0</v>
      </c>
      <c r="D90" s="484"/>
      <c r="E90" s="486"/>
      <c r="F90" s="261"/>
    </row>
    <row r="91" spans="1:6" s="283" customFormat="1" ht="14.25">
      <c r="A91" s="248"/>
      <c r="B91" s="244" t="s">
        <v>1711</v>
      </c>
      <c r="C91" s="29"/>
      <c r="D91" s="29"/>
      <c r="E91" s="487"/>
      <c r="F91" s="261"/>
    </row>
    <row r="92" spans="1:6" s="283" customFormat="1" ht="14.25">
      <c r="A92" s="246">
        <f>A90+1</f>
        <v>172</v>
      </c>
      <c r="B92" s="220" t="s">
        <v>1862</v>
      </c>
      <c r="C92" s="484">
        <v>0</v>
      </c>
      <c r="D92" s="484"/>
      <c r="E92" s="486"/>
      <c r="F92" s="261"/>
    </row>
    <row r="93" spans="1:6" s="283" customFormat="1" ht="14.25">
      <c r="A93" s="248"/>
      <c r="B93" s="244" t="s">
        <v>650</v>
      </c>
      <c r="C93" s="29"/>
      <c r="D93" s="29"/>
      <c r="E93" s="487"/>
      <c r="F93" s="261"/>
    </row>
    <row r="94" spans="1:6" s="283" customFormat="1" ht="28.5">
      <c r="A94" s="246">
        <f>A92+1</f>
        <v>173</v>
      </c>
      <c r="B94" s="219" t="s">
        <v>1648</v>
      </c>
      <c r="C94" s="484">
        <v>0</v>
      </c>
      <c r="D94" s="484"/>
      <c r="E94" s="486"/>
      <c r="F94" s="261"/>
    </row>
    <row r="95" spans="1:6" s="283" customFormat="1" ht="14.25">
      <c r="A95" s="248"/>
      <c r="B95" s="244" t="s">
        <v>651</v>
      </c>
      <c r="C95" s="29"/>
      <c r="D95" s="29"/>
      <c r="E95" s="487"/>
      <c r="F95" s="261"/>
    </row>
    <row r="96" spans="1:6" s="283" customFormat="1" ht="28.5">
      <c r="A96" s="246">
        <f>A94+1</f>
        <v>174</v>
      </c>
      <c r="B96" s="219" t="s">
        <v>1649</v>
      </c>
      <c r="C96" s="484">
        <v>0</v>
      </c>
      <c r="D96" s="484"/>
      <c r="E96" s="486"/>
      <c r="F96" s="261"/>
    </row>
    <row r="97" spans="1:6" s="283" customFormat="1" ht="14.25" customHeight="1">
      <c r="A97" s="248"/>
      <c r="B97" s="244" t="s">
        <v>1117</v>
      </c>
      <c r="C97" s="29"/>
      <c r="D97" s="29"/>
      <c r="E97" s="487"/>
      <c r="F97" s="261"/>
    </row>
    <row r="98" spans="1:6" s="283" customFormat="1" ht="28.5">
      <c r="A98" s="246">
        <f>A96+1</f>
        <v>175</v>
      </c>
      <c r="B98" s="219" t="s">
        <v>696</v>
      </c>
      <c r="C98" s="484">
        <v>0</v>
      </c>
      <c r="D98" s="484"/>
      <c r="E98" s="486"/>
      <c r="F98" s="261"/>
    </row>
    <row r="99" spans="1:6" s="283" customFormat="1" ht="28.5">
      <c r="A99" s="246">
        <f>A98+1</f>
        <v>176</v>
      </c>
      <c r="B99" s="219" t="s">
        <v>1650</v>
      </c>
      <c r="C99" s="484">
        <v>0</v>
      </c>
      <c r="D99" s="484"/>
      <c r="E99" s="486"/>
      <c r="F99" s="261"/>
    </row>
    <row r="100" spans="1:6" s="283" customFormat="1" ht="28.5">
      <c r="A100" s="246">
        <f>A99+1</f>
        <v>177</v>
      </c>
      <c r="B100" s="219" t="s">
        <v>1651</v>
      </c>
      <c r="C100" s="484">
        <v>0</v>
      </c>
      <c r="D100" s="484"/>
      <c r="E100" s="486"/>
      <c r="F100" s="261"/>
    </row>
    <row r="101" spans="1:6" s="283" customFormat="1" ht="28.5">
      <c r="A101" s="246">
        <f>A100+1</f>
        <v>178</v>
      </c>
      <c r="B101" s="219" t="s">
        <v>428</v>
      </c>
      <c r="C101" s="484">
        <v>0</v>
      </c>
      <c r="D101" s="484"/>
      <c r="E101" s="486"/>
      <c r="F101" s="261"/>
    </row>
    <row r="102" spans="1:6" s="283" customFormat="1" ht="14.25">
      <c r="A102" s="248"/>
      <c r="B102" s="244" t="s">
        <v>1556</v>
      </c>
      <c r="C102" s="29"/>
      <c r="D102" s="29"/>
      <c r="E102" s="487"/>
      <c r="F102" s="261"/>
    </row>
    <row r="103" spans="1:6" s="283" customFormat="1" ht="57">
      <c r="A103" s="246">
        <f>A101+1</f>
        <v>179</v>
      </c>
      <c r="B103" s="219" t="s">
        <v>697</v>
      </c>
      <c r="C103" s="484">
        <v>0</v>
      </c>
      <c r="D103" s="484"/>
      <c r="E103" s="486"/>
      <c r="F103" s="261"/>
    </row>
    <row r="104" spans="1:6" s="283" customFormat="1" ht="42.75">
      <c r="A104" s="246">
        <f aca="true" t="shared" si="4" ref="A104:A121">A103+1</f>
        <v>180</v>
      </c>
      <c r="B104" s="219" t="s">
        <v>698</v>
      </c>
      <c r="C104" s="484">
        <v>0</v>
      </c>
      <c r="D104" s="484"/>
      <c r="E104" s="486"/>
      <c r="F104" s="261"/>
    </row>
    <row r="105" spans="1:6" s="283" customFormat="1" ht="28.5">
      <c r="A105" s="246">
        <f t="shared" si="4"/>
        <v>181</v>
      </c>
      <c r="B105" s="219" t="s">
        <v>1712</v>
      </c>
      <c r="C105" s="484">
        <v>0</v>
      </c>
      <c r="D105" s="484"/>
      <c r="E105" s="486"/>
      <c r="F105" s="261"/>
    </row>
    <row r="106" spans="1:6" s="283" customFormat="1" ht="28.5">
      <c r="A106" s="246">
        <f t="shared" si="4"/>
        <v>182</v>
      </c>
      <c r="B106" s="219" t="s">
        <v>1866</v>
      </c>
      <c r="C106" s="484">
        <v>0</v>
      </c>
      <c r="D106" s="484"/>
      <c r="E106" s="486"/>
      <c r="F106" s="261"/>
    </row>
    <row r="107" spans="1:6" s="283" customFormat="1" ht="28.5">
      <c r="A107" s="246">
        <f t="shared" si="4"/>
        <v>183</v>
      </c>
      <c r="B107" s="219" t="s">
        <v>1713</v>
      </c>
      <c r="C107" s="484">
        <v>0</v>
      </c>
      <c r="D107" s="484"/>
      <c r="E107" s="486"/>
      <c r="F107" s="261"/>
    </row>
    <row r="108" spans="1:6" s="283" customFormat="1" ht="28.5">
      <c r="A108" s="246">
        <f t="shared" si="4"/>
        <v>184</v>
      </c>
      <c r="B108" s="219" t="s">
        <v>1846</v>
      </c>
      <c r="C108" s="484">
        <v>0</v>
      </c>
      <c r="D108" s="484"/>
      <c r="E108" s="486"/>
      <c r="F108" s="261"/>
    </row>
    <row r="109" spans="1:6" s="283" customFormat="1" ht="28.5">
      <c r="A109" s="246">
        <f t="shared" si="4"/>
        <v>185</v>
      </c>
      <c r="B109" s="219" t="s">
        <v>1652</v>
      </c>
      <c r="C109" s="484">
        <v>0</v>
      </c>
      <c r="D109" s="484"/>
      <c r="E109" s="486"/>
      <c r="F109" s="261"/>
    </row>
    <row r="110" spans="1:6" s="283" customFormat="1" ht="42.75">
      <c r="A110" s="246">
        <f t="shared" si="4"/>
        <v>186</v>
      </c>
      <c r="B110" s="219" t="s">
        <v>1847</v>
      </c>
      <c r="C110" s="484">
        <v>0</v>
      </c>
      <c r="D110" s="484"/>
      <c r="E110" s="486"/>
      <c r="F110" s="261"/>
    </row>
    <row r="111" spans="1:6" s="283" customFormat="1" ht="42.75">
      <c r="A111" s="246">
        <f t="shared" si="4"/>
        <v>187</v>
      </c>
      <c r="B111" s="219" t="s">
        <v>194</v>
      </c>
      <c r="C111" s="484">
        <v>0</v>
      </c>
      <c r="D111" s="484"/>
      <c r="E111" s="486"/>
      <c r="F111" s="261"/>
    </row>
    <row r="112" spans="1:6" s="283" customFormat="1" ht="28.5">
      <c r="A112" s="246">
        <f t="shared" si="4"/>
        <v>188</v>
      </c>
      <c r="B112" s="219" t="s">
        <v>195</v>
      </c>
      <c r="C112" s="484">
        <v>0</v>
      </c>
      <c r="D112" s="484"/>
      <c r="E112" s="486"/>
      <c r="F112" s="261"/>
    </row>
    <row r="113" spans="1:6" s="283" customFormat="1" ht="42.75">
      <c r="A113" s="246">
        <f t="shared" si="4"/>
        <v>189</v>
      </c>
      <c r="B113" s="219" t="s">
        <v>196</v>
      </c>
      <c r="C113" s="484">
        <v>0</v>
      </c>
      <c r="D113" s="484"/>
      <c r="E113" s="486"/>
      <c r="F113" s="261"/>
    </row>
    <row r="114" spans="1:6" s="283" customFormat="1" ht="28.5">
      <c r="A114" s="246">
        <f t="shared" si="4"/>
        <v>190</v>
      </c>
      <c r="B114" s="219" t="s">
        <v>197</v>
      </c>
      <c r="C114" s="484">
        <v>0</v>
      </c>
      <c r="D114" s="484"/>
      <c r="E114" s="486"/>
      <c r="F114" s="261"/>
    </row>
    <row r="115" spans="1:6" s="283" customFormat="1" ht="42.75">
      <c r="A115" s="246">
        <f t="shared" si="4"/>
        <v>191</v>
      </c>
      <c r="B115" s="219" t="s">
        <v>198</v>
      </c>
      <c r="C115" s="484">
        <v>0</v>
      </c>
      <c r="D115" s="484"/>
      <c r="E115" s="486"/>
      <c r="F115" s="261"/>
    </row>
    <row r="116" spans="1:6" s="283" customFormat="1" ht="14.25">
      <c r="A116" s="246">
        <f t="shared" si="4"/>
        <v>192</v>
      </c>
      <c r="B116" s="219" t="s">
        <v>1653</v>
      </c>
      <c r="C116" s="484">
        <v>0</v>
      </c>
      <c r="D116" s="484"/>
      <c r="E116" s="486"/>
      <c r="F116" s="261"/>
    </row>
    <row r="117" spans="1:6" s="283" customFormat="1" ht="28.5">
      <c r="A117" s="246">
        <f t="shared" si="4"/>
        <v>193</v>
      </c>
      <c r="B117" s="219" t="s">
        <v>166</v>
      </c>
      <c r="C117" s="484">
        <v>0</v>
      </c>
      <c r="D117" s="484"/>
      <c r="E117" s="486"/>
      <c r="F117" s="261"/>
    </row>
    <row r="118" spans="1:6" s="283" customFormat="1" ht="42.75">
      <c r="A118" s="246">
        <f t="shared" si="4"/>
        <v>194</v>
      </c>
      <c r="B118" s="219" t="s">
        <v>167</v>
      </c>
      <c r="C118" s="484">
        <v>0</v>
      </c>
      <c r="D118" s="484"/>
      <c r="E118" s="486"/>
      <c r="F118" s="261"/>
    </row>
    <row r="119" spans="1:6" s="283" customFormat="1" ht="28.5">
      <c r="A119" s="246">
        <f t="shared" si="4"/>
        <v>195</v>
      </c>
      <c r="B119" s="219" t="s">
        <v>1867</v>
      </c>
      <c r="C119" s="484">
        <v>0</v>
      </c>
      <c r="D119" s="484"/>
      <c r="E119" s="486"/>
      <c r="F119" s="261"/>
    </row>
    <row r="120" spans="1:6" s="283" customFormat="1" ht="14.25">
      <c r="A120" s="246">
        <f t="shared" si="4"/>
        <v>196</v>
      </c>
      <c r="B120" s="219" t="s">
        <v>168</v>
      </c>
      <c r="C120" s="484">
        <v>0</v>
      </c>
      <c r="D120" s="484"/>
      <c r="E120" s="486"/>
      <c r="F120" s="261"/>
    </row>
    <row r="121" spans="1:6" s="283" customFormat="1" ht="14.25">
      <c r="A121" s="246">
        <f t="shared" si="4"/>
        <v>197</v>
      </c>
      <c r="B121" s="219" t="s">
        <v>169</v>
      </c>
      <c r="C121" s="484">
        <v>0</v>
      </c>
      <c r="D121" s="484"/>
      <c r="E121" s="486"/>
      <c r="F121" s="261"/>
    </row>
    <row r="122" spans="1:6" s="283" customFormat="1" ht="14.25">
      <c r="A122" s="248"/>
      <c r="B122" s="244" t="s">
        <v>170</v>
      </c>
      <c r="C122" s="29"/>
      <c r="D122" s="29"/>
      <c r="E122" s="487"/>
      <c r="F122" s="261"/>
    </row>
    <row r="123" spans="1:6" s="283" customFormat="1" ht="28.5">
      <c r="A123" s="246">
        <f>A121+1</f>
        <v>198</v>
      </c>
      <c r="B123" s="219" t="s">
        <v>1702</v>
      </c>
      <c r="C123" s="484">
        <v>0</v>
      </c>
      <c r="D123" s="484"/>
      <c r="E123" s="486"/>
      <c r="F123" s="261"/>
    </row>
    <row r="124" spans="1:6" s="283" customFormat="1" ht="28.5">
      <c r="A124" s="246">
        <f aca="true" t="shared" si="5" ref="A124:A133">A123+1</f>
        <v>199</v>
      </c>
      <c r="B124" s="219" t="s">
        <v>1703</v>
      </c>
      <c r="C124" s="484">
        <v>0</v>
      </c>
      <c r="D124" s="484"/>
      <c r="E124" s="486"/>
      <c r="F124" s="261"/>
    </row>
    <row r="125" spans="1:6" s="283" customFormat="1" ht="28.5">
      <c r="A125" s="246">
        <f t="shared" si="5"/>
        <v>200</v>
      </c>
      <c r="B125" s="219" t="s">
        <v>1704</v>
      </c>
      <c r="C125" s="484">
        <v>0</v>
      </c>
      <c r="D125" s="484"/>
      <c r="E125" s="486"/>
      <c r="F125" s="261"/>
    </row>
    <row r="126" spans="1:6" s="283" customFormat="1" ht="28.5">
      <c r="A126" s="246">
        <f t="shared" si="5"/>
        <v>201</v>
      </c>
      <c r="B126" s="219" t="s">
        <v>1705</v>
      </c>
      <c r="C126" s="484">
        <v>0</v>
      </c>
      <c r="D126" s="484"/>
      <c r="E126" s="486"/>
      <c r="F126" s="261"/>
    </row>
    <row r="127" spans="1:6" s="283" customFormat="1" ht="28.5">
      <c r="A127" s="246">
        <f t="shared" si="5"/>
        <v>202</v>
      </c>
      <c r="B127" s="219" t="s">
        <v>1614</v>
      </c>
      <c r="C127" s="484">
        <v>0</v>
      </c>
      <c r="D127" s="484"/>
      <c r="E127" s="486"/>
      <c r="F127" s="261"/>
    </row>
    <row r="128" spans="1:6" s="283" customFormat="1" ht="28.5">
      <c r="A128" s="246">
        <f t="shared" si="5"/>
        <v>203</v>
      </c>
      <c r="B128" s="219" t="s">
        <v>1656</v>
      </c>
      <c r="C128" s="484">
        <v>0</v>
      </c>
      <c r="D128" s="484"/>
      <c r="E128" s="486"/>
      <c r="F128" s="261"/>
    </row>
    <row r="129" spans="1:6" s="283" customFormat="1" ht="42.75">
      <c r="A129" s="246">
        <f t="shared" si="5"/>
        <v>204</v>
      </c>
      <c r="B129" s="219" t="s">
        <v>310</v>
      </c>
      <c r="C129" s="484">
        <v>0</v>
      </c>
      <c r="D129" s="484"/>
      <c r="E129" s="486"/>
      <c r="F129" s="261"/>
    </row>
    <row r="130" spans="1:6" s="283" customFormat="1" ht="28.5">
      <c r="A130" s="246">
        <f t="shared" si="5"/>
        <v>205</v>
      </c>
      <c r="B130" s="219" t="s">
        <v>1680</v>
      </c>
      <c r="C130" s="484">
        <v>0</v>
      </c>
      <c r="D130" s="484"/>
      <c r="E130" s="486"/>
      <c r="F130" s="261"/>
    </row>
    <row r="131" spans="1:6" s="283" customFormat="1" ht="28.5">
      <c r="A131" s="246">
        <f t="shared" si="5"/>
        <v>206</v>
      </c>
      <c r="B131" s="219" t="s">
        <v>1657</v>
      </c>
      <c r="C131" s="484">
        <v>0</v>
      </c>
      <c r="D131" s="484"/>
      <c r="E131" s="486"/>
      <c r="F131" s="261"/>
    </row>
    <row r="132" spans="1:6" s="283" customFormat="1" ht="28.5">
      <c r="A132" s="246">
        <f t="shared" si="5"/>
        <v>207</v>
      </c>
      <c r="B132" s="219" t="s">
        <v>1658</v>
      </c>
      <c r="C132" s="484">
        <v>0</v>
      </c>
      <c r="D132" s="484"/>
      <c r="E132" s="486"/>
      <c r="F132" s="261"/>
    </row>
    <row r="133" spans="1:6" s="283" customFormat="1" ht="28.5">
      <c r="A133" s="246">
        <f t="shared" si="5"/>
        <v>208</v>
      </c>
      <c r="B133" s="219" t="s">
        <v>356</v>
      </c>
      <c r="C133" s="484">
        <v>0</v>
      </c>
      <c r="D133" s="484"/>
      <c r="E133" s="486"/>
      <c r="F133" s="261"/>
    </row>
    <row r="134" spans="1:6" s="283" customFormat="1" ht="14.25">
      <c r="A134" s="248"/>
      <c r="B134" s="244" t="s">
        <v>171</v>
      </c>
      <c r="C134" s="29"/>
      <c r="D134" s="29"/>
      <c r="E134" s="487"/>
      <c r="F134" s="261"/>
    </row>
    <row r="135" spans="1:6" s="283" customFormat="1" ht="14.25">
      <c r="A135" s="246">
        <f>A133+1</f>
        <v>209</v>
      </c>
      <c r="B135" s="219" t="s">
        <v>172</v>
      </c>
      <c r="C135" s="484">
        <v>0</v>
      </c>
      <c r="D135" s="484"/>
      <c r="E135" s="486"/>
      <c r="F135" s="261"/>
    </row>
    <row r="136" spans="1:6" s="283" customFormat="1" ht="14.25">
      <c r="A136" s="246">
        <f aca="true" t="shared" si="6" ref="A136:A143">A135+1</f>
        <v>210</v>
      </c>
      <c r="B136" s="219" t="s">
        <v>173</v>
      </c>
      <c r="C136" s="484">
        <v>0</v>
      </c>
      <c r="D136" s="484"/>
      <c r="E136" s="486"/>
      <c r="F136" s="261"/>
    </row>
    <row r="137" spans="1:6" s="283" customFormat="1" ht="14.25">
      <c r="A137" s="246">
        <f t="shared" si="6"/>
        <v>211</v>
      </c>
      <c r="B137" s="219" t="s">
        <v>174</v>
      </c>
      <c r="C137" s="484">
        <v>0</v>
      </c>
      <c r="D137" s="484"/>
      <c r="E137" s="486"/>
      <c r="F137" s="261"/>
    </row>
    <row r="138" spans="1:6" s="283" customFormat="1" ht="28.5">
      <c r="A138" s="246">
        <f t="shared" si="6"/>
        <v>212</v>
      </c>
      <c r="B138" s="219" t="s">
        <v>1714</v>
      </c>
      <c r="C138" s="484">
        <v>0</v>
      </c>
      <c r="D138" s="484"/>
      <c r="E138" s="486"/>
      <c r="F138" s="261"/>
    </row>
    <row r="139" spans="1:6" s="283" customFormat="1" ht="14.25">
      <c r="A139" s="246">
        <f t="shared" si="6"/>
        <v>213</v>
      </c>
      <c r="B139" s="219" t="s">
        <v>1715</v>
      </c>
      <c r="C139" s="484">
        <v>0</v>
      </c>
      <c r="D139" s="484"/>
      <c r="E139" s="486"/>
      <c r="F139" s="261"/>
    </row>
    <row r="140" spans="1:6" s="283" customFormat="1" ht="14.25">
      <c r="A140" s="246">
        <f t="shared" si="6"/>
        <v>214</v>
      </c>
      <c r="B140" s="219" t="s">
        <v>1716</v>
      </c>
      <c r="C140" s="484">
        <v>0</v>
      </c>
      <c r="D140" s="484"/>
      <c r="E140" s="486"/>
      <c r="F140" s="261"/>
    </row>
    <row r="141" spans="1:6" s="283" customFormat="1" ht="14.25">
      <c r="A141" s="246">
        <f t="shared" si="6"/>
        <v>215</v>
      </c>
      <c r="B141" s="219" t="s">
        <v>1297</v>
      </c>
      <c r="C141" s="484">
        <v>0</v>
      </c>
      <c r="D141" s="484"/>
      <c r="E141" s="486"/>
      <c r="F141" s="261"/>
    </row>
    <row r="142" spans="1:6" s="283" customFormat="1" ht="28.5">
      <c r="A142" s="246">
        <f t="shared" si="6"/>
        <v>216</v>
      </c>
      <c r="B142" s="219" t="s">
        <v>311</v>
      </c>
      <c r="C142" s="484">
        <v>0</v>
      </c>
      <c r="D142" s="484"/>
      <c r="E142" s="486"/>
      <c r="F142" s="261"/>
    </row>
    <row r="143" spans="1:6" s="283" customFormat="1" ht="14.25">
      <c r="A143" s="246">
        <f t="shared" si="6"/>
        <v>217</v>
      </c>
      <c r="B143" s="219" t="s">
        <v>1298</v>
      </c>
      <c r="C143" s="484">
        <v>0</v>
      </c>
      <c r="D143" s="484"/>
      <c r="E143" s="486"/>
      <c r="F143" s="261"/>
    </row>
    <row r="144" spans="1:6" s="283" customFormat="1" ht="14.25">
      <c r="A144" s="248"/>
      <c r="B144" s="244" t="s">
        <v>492</v>
      </c>
      <c r="C144" s="29"/>
      <c r="D144" s="29"/>
      <c r="E144" s="487"/>
      <c r="F144" s="261"/>
    </row>
    <row r="145" spans="1:6" s="283" customFormat="1" ht="28.5">
      <c r="A145" s="246">
        <f>A143+1</f>
        <v>218</v>
      </c>
      <c r="B145" s="219" t="s">
        <v>493</v>
      </c>
      <c r="C145" s="484">
        <v>0</v>
      </c>
      <c r="D145" s="484"/>
      <c r="E145" s="486"/>
      <c r="F145" s="261"/>
    </row>
    <row r="146" spans="1:6" s="283" customFormat="1" ht="42.75">
      <c r="A146" s="246">
        <f>A145+1</f>
        <v>219</v>
      </c>
      <c r="B146" s="219" t="s">
        <v>494</v>
      </c>
      <c r="C146" s="484">
        <v>0</v>
      </c>
      <c r="D146" s="484"/>
      <c r="E146" s="486"/>
      <c r="F146" s="261"/>
    </row>
    <row r="147" spans="1:6" s="283" customFormat="1" ht="14.25">
      <c r="A147" s="248"/>
      <c r="B147" s="244" t="s">
        <v>495</v>
      </c>
      <c r="C147" s="29"/>
      <c r="D147" s="29"/>
      <c r="E147" s="489"/>
      <c r="F147" s="261"/>
    </row>
    <row r="148" spans="1:6" s="283" customFormat="1" ht="42.75">
      <c r="A148" s="246">
        <f>A146+1</f>
        <v>220</v>
      </c>
      <c r="B148" s="219" t="s">
        <v>496</v>
      </c>
      <c r="C148" s="484">
        <v>0</v>
      </c>
      <c r="D148" s="484"/>
      <c r="E148" s="486"/>
      <c r="F148" s="261"/>
    </row>
    <row r="149" spans="1:6" s="283" customFormat="1" ht="28.5">
      <c r="A149" s="246">
        <f>A148+1</f>
        <v>221</v>
      </c>
      <c r="B149" s="219" t="s">
        <v>659</v>
      </c>
      <c r="C149" s="484">
        <v>0</v>
      </c>
      <c r="D149" s="484"/>
      <c r="E149" s="486"/>
      <c r="F149" s="261"/>
    </row>
    <row r="150" spans="1:6" s="283" customFormat="1" ht="14.25">
      <c r="A150" s="252"/>
      <c r="B150" s="244" t="s">
        <v>660</v>
      </c>
      <c r="C150" s="29"/>
      <c r="D150" s="29"/>
      <c r="E150" s="489"/>
      <c r="F150" s="261"/>
    </row>
    <row r="151" spans="1:6" s="283" customFormat="1" ht="57">
      <c r="A151" s="246">
        <f>A149+1</f>
        <v>222</v>
      </c>
      <c r="B151" s="219" t="s">
        <v>312</v>
      </c>
      <c r="C151" s="484">
        <v>0</v>
      </c>
      <c r="D151" s="484"/>
      <c r="E151" s="486"/>
      <c r="F151" s="261"/>
    </row>
    <row r="152" spans="1:6" s="283" customFormat="1" ht="28.5">
      <c r="A152" s="246">
        <f aca="true" t="shared" si="7" ref="A152:A157">A151+1</f>
        <v>223</v>
      </c>
      <c r="B152" s="219" t="s">
        <v>1861</v>
      </c>
      <c r="C152" s="484">
        <v>0</v>
      </c>
      <c r="D152" s="484"/>
      <c r="E152" s="486"/>
      <c r="F152" s="261"/>
    </row>
    <row r="153" spans="1:6" s="283" customFormat="1" ht="42.75">
      <c r="A153" s="246">
        <f t="shared" si="7"/>
        <v>224</v>
      </c>
      <c r="B153" s="219" t="s">
        <v>970</v>
      </c>
      <c r="C153" s="484">
        <v>0</v>
      </c>
      <c r="D153" s="484"/>
      <c r="E153" s="486"/>
      <c r="F153" s="261"/>
    </row>
    <row r="154" spans="1:6" s="283" customFormat="1" ht="28.5">
      <c r="A154" s="246">
        <f t="shared" si="7"/>
        <v>225</v>
      </c>
      <c r="B154" s="219" t="s">
        <v>140</v>
      </c>
      <c r="C154" s="484">
        <v>0</v>
      </c>
      <c r="D154" s="484"/>
      <c r="E154" s="486"/>
      <c r="F154" s="261"/>
    </row>
    <row r="155" spans="1:6" s="283" customFormat="1" ht="28.5">
      <c r="A155" s="246">
        <f t="shared" si="7"/>
        <v>226</v>
      </c>
      <c r="B155" s="219" t="s">
        <v>141</v>
      </c>
      <c r="C155" s="484">
        <v>0</v>
      </c>
      <c r="D155" s="484"/>
      <c r="E155" s="486"/>
      <c r="F155" s="261"/>
    </row>
    <row r="156" spans="1:5" ht="42.75">
      <c r="A156" s="246">
        <f t="shared" si="7"/>
        <v>227</v>
      </c>
      <c r="B156" s="219" t="s">
        <v>142</v>
      </c>
      <c r="C156" s="484">
        <v>0</v>
      </c>
      <c r="D156" s="484"/>
      <c r="E156" s="486"/>
    </row>
    <row r="157" spans="1:6" s="283" customFormat="1" ht="28.5">
      <c r="A157" s="246">
        <f t="shared" si="7"/>
        <v>228</v>
      </c>
      <c r="B157" s="219" t="s">
        <v>1555</v>
      </c>
      <c r="C157" s="484">
        <v>0</v>
      </c>
      <c r="D157" s="484"/>
      <c r="E157" s="486"/>
      <c r="F157" s="261"/>
    </row>
    <row r="158" spans="1:6" s="283" customFormat="1" ht="28.5">
      <c r="A158" s="246">
        <f>A157+1</f>
        <v>229</v>
      </c>
      <c r="B158" s="219" t="s">
        <v>536</v>
      </c>
      <c r="C158" s="484">
        <v>0</v>
      </c>
      <c r="D158" s="484"/>
      <c r="E158" s="486"/>
      <c r="F158" s="261"/>
    </row>
    <row r="159" spans="1:6" s="283" customFormat="1" ht="28.5">
      <c r="A159" s="246">
        <f>A158+1</f>
        <v>230</v>
      </c>
      <c r="B159" s="219" t="s">
        <v>1659</v>
      </c>
      <c r="C159" s="484">
        <v>0</v>
      </c>
      <c r="D159" s="484"/>
      <c r="E159" s="486"/>
      <c r="F159" s="261"/>
    </row>
    <row r="160" spans="1:6" s="283" customFormat="1" ht="28.5">
      <c r="A160" s="246">
        <f>A159+1</f>
        <v>231</v>
      </c>
      <c r="B160" s="219" t="s">
        <v>1660</v>
      </c>
      <c r="C160" s="484">
        <v>0</v>
      </c>
      <c r="D160" s="484"/>
      <c r="E160" s="486"/>
      <c r="F160" s="261"/>
    </row>
    <row r="161" spans="1:6" s="283" customFormat="1" ht="57">
      <c r="A161" s="246">
        <f>A160+1</f>
        <v>232</v>
      </c>
      <c r="B161" s="219" t="s">
        <v>1804</v>
      </c>
      <c r="C161" s="484">
        <v>0</v>
      </c>
      <c r="D161" s="484"/>
      <c r="E161" s="486"/>
      <c r="F161" s="261"/>
    </row>
    <row r="162" spans="1:6" s="283" customFormat="1" ht="14.25">
      <c r="A162" s="248"/>
      <c r="B162" s="244" t="s">
        <v>537</v>
      </c>
      <c r="C162" s="29"/>
      <c r="D162" s="29"/>
      <c r="E162" s="487"/>
      <c r="F162" s="261"/>
    </row>
    <row r="163" spans="1:6" s="283" customFormat="1" ht="42.75">
      <c r="A163" s="246">
        <f>A161+1</f>
        <v>233</v>
      </c>
      <c r="B163" s="219" t="s">
        <v>538</v>
      </c>
      <c r="C163" s="484">
        <v>0</v>
      </c>
      <c r="D163" s="484"/>
      <c r="E163" s="486"/>
      <c r="F163" s="261"/>
    </row>
    <row r="164" spans="1:6" s="283" customFormat="1" ht="14.25">
      <c r="A164" s="246">
        <f>A163+1</f>
        <v>234</v>
      </c>
      <c r="B164" s="219" t="s">
        <v>539</v>
      </c>
      <c r="C164" s="484">
        <v>0</v>
      </c>
      <c r="D164" s="484"/>
      <c r="E164" s="486"/>
      <c r="F164" s="261"/>
    </row>
    <row r="165" spans="1:6" s="283" customFormat="1" ht="42.75">
      <c r="A165" s="246">
        <f>A164+1</f>
        <v>235</v>
      </c>
      <c r="B165" s="219" t="s">
        <v>1463</v>
      </c>
      <c r="C165" s="484">
        <v>0</v>
      </c>
      <c r="D165" s="484"/>
      <c r="E165" s="486"/>
      <c r="F165" s="261"/>
    </row>
    <row r="166" spans="1:6" s="283" customFormat="1" ht="14.25">
      <c r="A166" s="246">
        <f>A165+1</f>
        <v>236</v>
      </c>
      <c r="B166" s="219" t="s">
        <v>1464</v>
      </c>
      <c r="C166" s="484">
        <v>0</v>
      </c>
      <c r="D166" s="484"/>
      <c r="E166" s="486"/>
      <c r="F166" s="261"/>
    </row>
    <row r="167" spans="1:6" s="283" customFormat="1" ht="14.25">
      <c r="A167" s="246">
        <f>A166+1</f>
        <v>237</v>
      </c>
      <c r="B167" s="219" t="s">
        <v>1465</v>
      </c>
      <c r="C167" s="484">
        <v>0</v>
      </c>
      <c r="D167" s="484"/>
      <c r="E167" s="486"/>
      <c r="F167" s="261"/>
    </row>
    <row r="168" spans="1:6" s="283" customFormat="1" ht="14.25">
      <c r="A168" s="246">
        <f>A167+1</f>
        <v>238</v>
      </c>
      <c r="B168" s="219" t="s">
        <v>701</v>
      </c>
      <c r="C168" s="484">
        <v>0</v>
      </c>
      <c r="D168" s="484"/>
      <c r="E168" s="486"/>
      <c r="F168" s="261"/>
    </row>
    <row r="169" spans="1:6" s="283" customFormat="1" ht="14.25">
      <c r="A169" s="248"/>
      <c r="B169" s="244" t="s">
        <v>702</v>
      </c>
      <c r="C169" s="29"/>
      <c r="D169" s="29"/>
      <c r="E169" s="487"/>
      <c r="F169" s="261"/>
    </row>
    <row r="170" spans="1:6" s="283" customFormat="1" ht="14.25">
      <c r="A170" s="246">
        <f>A168+1</f>
        <v>239</v>
      </c>
      <c r="B170" s="219" t="s">
        <v>1010</v>
      </c>
      <c r="C170" s="484">
        <v>0</v>
      </c>
      <c r="D170" s="484"/>
      <c r="E170" s="486"/>
      <c r="F170" s="261"/>
    </row>
    <row r="171" spans="1:6" s="283" customFormat="1" ht="42.75">
      <c r="A171" s="246">
        <f>A170+1</f>
        <v>240</v>
      </c>
      <c r="B171" s="219" t="s">
        <v>892</v>
      </c>
      <c r="C171" s="484">
        <v>0</v>
      </c>
      <c r="D171" s="484"/>
      <c r="E171" s="486"/>
      <c r="F171" s="261"/>
    </row>
    <row r="172" spans="1:5" ht="57">
      <c r="A172" s="246">
        <f>A171+1</f>
        <v>241</v>
      </c>
      <c r="B172" s="219" t="s">
        <v>893</v>
      </c>
      <c r="C172" s="484">
        <v>0</v>
      </c>
      <c r="D172" s="484"/>
      <c r="E172" s="486"/>
    </row>
    <row r="173" spans="1:6" s="283" customFormat="1" ht="28.5">
      <c r="A173" s="246">
        <f>A172+1</f>
        <v>242</v>
      </c>
      <c r="B173" s="219" t="s">
        <v>396</v>
      </c>
      <c r="C173" s="484">
        <v>0</v>
      </c>
      <c r="D173" s="484"/>
      <c r="E173" s="486"/>
      <c r="F173" s="261"/>
    </row>
    <row r="174" spans="1:6" s="283" customFormat="1" ht="14.25">
      <c r="A174" s="248"/>
      <c r="B174" s="244" t="s">
        <v>397</v>
      </c>
      <c r="C174" s="29"/>
      <c r="D174" s="29"/>
      <c r="E174" s="487"/>
      <c r="F174" s="261"/>
    </row>
    <row r="175" spans="1:6" s="283" customFormat="1" ht="28.5">
      <c r="A175" s="246">
        <f>A173+1</f>
        <v>243</v>
      </c>
      <c r="B175" s="219" t="s">
        <v>398</v>
      </c>
      <c r="C175" s="484">
        <v>0</v>
      </c>
      <c r="D175" s="484"/>
      <c r="E175" s="486"/>
      <c r="F175" s="261"/>
    </row>
    <row r="176" spans="1:6" s="283" customFormat="1" ht="28.5">
      <c r="A176" s="246">
        <f>A175+1</f>
        <v>244</v>
      </c>
      <c r="B176" s="219" t="s">
        <v>1168</v>
      </c>
      <c r="C176" s="484">
        <v>0</v>
      </c>
      <c r="D176" s="484"/>
      <c r="E176" s="486"/>
      <c r="F176" s="261"/>
    </row>
    <row r="177" spans="1:6" s="283" customFormat="1" ht="15.75">
      <c r="A177" s="241"/>
      <c r="B177" s="242" t="s">
        <v>92</v>
      </c>
      <c r="C177" s="485"/>
      <c r="D177" s="485"/>
      <c r="E177" s="490"/>
      <c r="F177" s="261"/>
    </row>
    <row r="178" spans="1:6" s="283" customFormat="1" ht="14.25">
      <c r="A178" s="248"/>
      <c r="B178" s="244" t="s">
        <v>93</v>
      </c>
      <c r="C178" s="29"/>
      <c r="D178" s="29"/>
      <c r="E178" s="487"/>
      <c r="F178" s="261"/>
    </row>
    <row r="179" spans="1:6" s="283" customFormat="1" ht="42.75">
      <c r="A179" s="246">
        <f>A176+1</f>
        <v>245</v>
      </c>
      <c r="B179" s="219" t="s">
        <v>94</v>
      </c>
      <c r="C179" s="484">
        <v>0</v>
      </c>
      <c r="D179" s="484"/>
      <c r="E179" s="486"/>
      <c r="F179" s="261"/>
    </row>
    <row r="180" spans="1:6" s="283" customFormat="1" ht="42.75">
      <c r="A180" s="246">
        <f>A179+1</f>
        <v>246</v>
      </c>
      <c r="B180" s="219" t="s">
        <v>1661</v>
      </c>
      <c r="C180" s="484">
        <v>0</v>
      </c>
      <c r="D180" s="484"/>
      <c r="E180" s="486"/>
      <c r="F180" s="261"/>
    </row>
    <row r="181" spans="1:6" s="283" customFormat="1" ht="42.75">
      <c r="A181" s="246">
        <f>A180+1</f>
        <v>247</v>
      </c>
      <c r="B181" s="219" t="s">
        <v>1865</v>
      </c>
      <c r="C181" s="484">
        <v>0</v>
      </c>
      <c r="D181" s="484"/>
      <c r="E181" s="486"/>
      <c r="F181" s="261"/>
    </row>
    <row r="182" spans="1:6" s="283" customFormat="1" ht="28.5">
      <c r="A182" s="246">
        <f>A181+1</f>
        <v>248</v>
      </c>
      <c r="B182" s="219" t="s">
        <v>1749</v>
      </c>
      <c r="C182" s="484">
        <v>0</v>
      </c>
      <c r="D182" s="484"/>
      <c r="E182" s="486"/>
      <c r="F182" s="261"/>
    </row>
    <row r="183" spans="1:6" s="283" customFormat="1" ht="28.5">
      <c r="A183" s="246">
        <f>A182+1</f>
        <v>249</v>
      </c>
      <c r="B183" s="219" t="s">
        <v>1750</v>
      </c>
      <c r="C183" s="484">
        <v>0</v>
      </c>
      <c r="D183" s="484"/>
      <c r="E183" s="486"/>
      <c r="F183" s="261"/>
    </row>
    <row r="184" spans="1:6" s="283" customFormat="1" ht="14.25">
      <c r="A184" s="246">
        <f>A183+1</f>
        <v>250</v>
      </c>
      <c r="B184" s="219" t="s">
        <v>1662</v>
      </c>
      <c r="C184" s="484">
        <v>0</v>
      </c>
      <c r="D184" s="484"/>
      <c r="E184" s="486"/>
      <c r="F184" s="261"/>
    </row>
    <row r="185" spans="1:6" s="281" customFormat="1" ht="15.75">
      <c r="A185" s="253"/>
      <c r="B185" s="254" t="s">
        <v>1137</v>
      </c>
      <c r="C185" s="485"/>
      <c r="D185" s="485"/>
      <c r="E185" s="491"/>
      <c r="F185" s="262"/>
    </row>
    <row r="186" spans="1:6" s="281" customFormat="1" ht="14.25">
      <c r="A186" s="243"/>
      <c r="B186" s="244" t="s">
        <v>1138</v>
      </c>
      <c r="C186" s="29"/>
      <c r="D186" s="29"/>
      <c r="E186" s="489"/>
      <c r="F186" s="262"/>
    </row>
    <row r="187" spans="1:6" s="281" customFormat="1" ht="28.5">
      <c r="A187" s="246">
        <f>A184+1</f>
        <v>251</v>
      </c>
      <c r="B187" s="219" t="s">
        <v>1169</v>
      </c>
      <c r="C187" s="484">
        <v>0</v>
      </c>
      <c r="D187" s="484"/>
      <c r="E187" s="486"/>
      <c r="F187" s="262"/>
    </row>
    <row r="188" spans="1:6" s="281" customFormat="1" ht="28.5">
      <c r="A188" s="246">
        <f aca="true" t="shared" si="8" ref="A188:A221">A187+1</f>
        <v>252</v>
      </c>
      <c r="B188" s="219" t="s">
        <v>995</v>
      </c>
      <c r="C188" s="484">
        <v>0</v>
      </c>
      <c r="D188" s="484"/>
      <c r="E188" s="486"/>
      <c r="F188" s="262"/>
    </row>
    <row r="189" spans="1:6" s="281" customFormat="1" ht="28.5">
      <c r="A189" s="246">
        <f t="shared" si="8"/>
        <v>253</v>
      </c>
      <c r="B189" s="219" t="s">
        <v>1863</v>
      </c>
      <c r="C189" s="484">
        <v>0</v>
      </c>
      <c r="D189" s="484"/>
      <c r="E189" s="486"/>
      <c r="F189" s="262"/>
    </row>
    <row r="190" spans="1:6" s="281" customFormat="1" ht="28.5">
      <c r="A190" s="246">
        <f t="shared" si="8"/>
        <v>254</v>
      </c>
      <c r="B190" s="219" t="s">
        <v>996</v>
      </c>
      <c r="C190" s="484">
        <v>0</v>
      </c>
      <c r="D190" s="484"/>
      <c r="E190" s="486"/>
      <c r="F190" s="262"/>
    </row>
    <row r="191" spans="1:6" s="281" customFormat="1" ht="28.5">
      <c r="A191" s="246">
        <f t="shared" si="8"/>
        <v>255</v>
      </c>
      <c r="B191" s="219" t="s">
        <v>997</v>
      </c>
      <c r="C191" s="484">
        <v>0</v>
      </c>
      <c r="D191" s="484"/>
      <c r="E191" s="486"/>
      <c r="F191" s="262"/>
    </row>
    <row r="192" spans="1:6" s="281" customFormat="1" ht="28.5">
      <c r="A192" s="246">
        <f t="shared" si="8"/>
        <v>256</v>
      </c>
      <c r="B192" s="219" t="s">
        <v>998</v>
      </c>
      <c r="C192" s="484">
        <v>0</v>
      </c>
      <c r="D192" s="484"/>
      <c r="E192" s="486"/>
      <c r="F192" s="262"/>
    </row>
    <row r="193" spans="1:6" s="281" customFormat="1" ht="14.25">
      <c r="A193" s="246">
        <f t="shared" si="8"/>
        <v>257</v>
      </c>
      <c r="B193" s="219" t="s">
        <v>1654</v>
      </c>
      <c r="C193" s="484">
        <v>0</v>
      </c>
      <c r="D193" s="484"/>
      <c r="E193" s="486"/>
      <c r="F193" s="262"/>
    </row>
    <row r="194" spans="1:6" s="281" customFormat="1" ht="14.25">
      <c r="A194" s="246">
        <f t="shared" si="8"/>
        <v>258</v>
      </c>
      <c r="B194" s="219" t="s">
        <v>1570</v>
      </c>
      <c r="C194" s="484">
        <v>0</v>
      </c>
      <c r="D194" s="484"/>
      <c r="E194" s="486"/>
      <c r="F194" s="262"/>
    </row>
    <row r="195" spans="1:6" s="281" customFormat="1" ht="28.5">
      <c r="A195" s="246">
        <f t="shared" si="8"/>
        <v>259</v>
      </c>
      <c r="B195" s="219" t="s">
        <v>999</v>
      </c>
      <c r="C195" s="484">
        <v>0</v>
      </c>
      <c r="D195" s="484"/>
      <c r="E195" s="486"/>
      <c r="F195" s="262"/>
    </row>
    <row r="196" spans="1:6" s="281" customFormat="1" ht="28.5">
      <c r="A196" s="246">
        <f t="shared" si="8"/>
        <v>260</v>
      </c>
      <c r="B196" s="219" t="s">
        <v>1000</v>
      </c>
      <c r="C196" s="484">
        <v>0</v>
      </c>
      <c r="D196" s="484"/>
      <c r="E196" s="486"/>
      <c r="F196" s="262"/>
    </row>
    <row r="197" spans="1:6" s="281" customFormat="1" ht="57">
      <c r="A197" s="246">
        <f t="shared" si="8"/>
        <v>261</v>
      </c>
      <c r="B197" s="219" t="s">
        <v>1001</v>
      </c>
      <c r="C197" s="484">
        <v>0</v>
      </c>
      <c r="D197" s="484"/>
      <c r="E197" s="486"/>
      <c r="F197" s="262"/>
    </row>
    <row r="198" spans="1:6" s="281" customFormat="1" ht="28.5">
      <c r="A198" s="246">
        <f t="shared" si="8"/>
        <v>262</v>
      </c>
      <c r="B198" s="219" t="s">
        <v>1388</v>
      </c>
      <c r="C198" s="484">
        <v>0</v>
      </c>
      <c r="D198" s="484"/>
      <c r="E198" s="486"/>
      <c r="F198" s="262"/>
    </row>
    <row r="199" spans="1:6" s="281" customFormat="1" ht="28.5">
      <c r="A199" s="246">
        <f t="shared" si="8"/>
        <v>263</v>
      </c>
      <c r="B199" s="219" t="s">
        <v>1571</v>
      </c>
      <c r="C199" s="484">
        <v>0</v>
      </c>
      <c r="D199" s="484"/>
      <c r="E199" s="486"/>
      <c r="F199" s="262"/>
    </row>
    <row r="200" spans="1:6" s="281" customFormat="1" ht="14.25">
      <c r="A200" s="246">
        <f t="shared" si="8"/>
        <v>264</v>
      </c>
      <c r="B200" s="219" t="s">
        <v>1389</v>
      </c>
      <c r="C200" s="484">
        <v>0</v>
      </c>
      <c r="D200" s="484"/>
      <c r="E200" s="486"/>
      <c r="F200" s="262"/>
    </row>
    <row r="201" spans="1:6" s="281" customFormat="1" ht="14.25">
      <c r="A201" s="246">
        <f t="shared" si="8"/>
        <v>265</v>
      </c>
      <c r="B201" s="219" t="s">
        <v>1390</v>
      </c>
      <c r="C201" s="484">
        <v>0</v>
      </c>
      <c r="D201" s="484"/>
      <c r="E201" s="486"/>
      <c r="F201" s="262"/>
    </row>
    <row r="202" spans="1:6" s="281" customFormat="1" ht="14.25">
      <c r="A202" s="246">
        <f t="shared" si="8"/>
        <v>266</v>
      </c>
      <c r="B202" s="219" t="s">
        <v>1391</v>
      </c>
      <c r="C202" s="484">
        <v>0</v>
      </c>
      <c r="D202" s="484"/>
      <c r="E202" s="486"/>
      <c r="F202" s="262"/>
    </row>
    <row r="203" spans="1:6" s="281" customFormat="1" ht="28.5">
      <c r="A203" s="246">
        <f t="shared" si="8"/>
        <v>267</v>
      </c>
      <c r="B203" s="219" t="s">
        <v>1572</v>
      </c>
      <c r="C203" s="484">
        <v>0</v>
      </c>
      <c r="D203" s="484"/>
      <c r="E203" s="486"/>
      <c r="F203" s="262"/>
    </row>
    <row r="204" spans="1:6" s="281" customFormat="1" ht="14.25">
      <c r="A204" s="246">
        <f t="shared" si="8"/>
        <v>268</v>
      </c>
      <c r="B204" s="219" t="s">
        <v>1576</v>
      </c>
      <c r="C204" s="484">
        <v>0</v>
      </c>
      <c r="D204" s="484"/>
      <c r="E204" s="486"/>
      <c r="F204" s="262"/>
    </row>
    <row r="205" spans="1:6" s="281" customFormat="1" ht="14.25">
      <c r="A205" s="246">
        <f t="shared" si="8"/>
        <v>269</v>
      </c>
      <c r="B205" s="219" t="s">
        <v>1392</v>
      </c>
      <c r="C205" s="484">
        <v>0</v>
      </c>
      <c r="D205" s="484"/>
      <c r="E205" s="486"/>
      <c r="F205" s="262"/>
    </row>
    <row r="206" spans="1:6" s="281" customFormat="1" ht="14.25">
      <c r="A206" s="246">
        <f t="shared" si="8"/>
        <v>270</v>
      </c>
      <c r="B206" s="219" t="s">
        <v>1393</v>
      </c>
      <c r="C206" s="484">
        <v>0</v>
      </c>
      <c r="D206" s="484"/>
      <c r="E206" s="486"/>
      <c r="F206" s="262"/>
    </row>
    <row r="207" spans="1:6" s="281" customFormat="1" ht="28.5">
      <c r="A207" s="246">
        <f t="shared" si="8"/>
        <v>271</v>
      </c>
      <c r="B207" s="219" t="s">
        <v>1394</v>
      </c>
      <c r="C207" s="484">
        <v>0</v>
      </c>
      <c r="D207" s="484"/>
      <c r="E207" s="486"/>
      <c r="F207" s="262"/>
    </row>
    <row r="208" spans="1:6" s="281" customFormat="1" ht="14.25">
      <c r="A208" s="246">
        <f t="shared" si="8"/>
        <v>272</v>
      </c>
      <c r="B208" s="219" t="s">
        <v>1395</v>
      </c>
      <c r="C208" s="484">
        <v>0</v>
      </c>
      <c r="D208" s="484"/>
      <c r="E208" s="486"/>
      <c r="F208" s="262"/>
    </row>
    <row r="209" spans="1:6" s="281" customFormat="1" ht="14.25">
      <c r="A209" s="246">
        <f t="shared" si="8"/>
        <v>273</v>
      </c>
      <c r="B209" s="219" t="s">
        <v>1396</v>
      </c>
      <c r="C209" s="484">
        <v>0</v>
      </c>
      <c r="D209" s="484"/>
      <c r="E209" s="486"/>
      <c r="F209" s="262"/>
    </row>
    <row r="210" spans="1:6" s="281" customFormat="1" ht="14.25">
      <c r="A210" s="246">
        <f t="shared" si="8"/>
        <v>274</v>
      </c>
      <c r="B210" s="219" t="s">
        <v>1397</v>
      </c>
      <c r="C210" s="484">
        <v>0</v>
      </c>
      <c r="D210" s="484"/>
      <c r="E210" s="486"/>
      <c r="F210" s="262"/>
    </row>
    <row r="211" spans="1:6" s="281" customFormat="1" ht="14.25">
      <c r="A211" s="246">
        <f t="shared" si="8"/>
        <v>275</v>
      </c>
      <c r="B211" s="219" t="s">
        <v>1398</v>
      </c>
      <c r="C211" s="484">
        <v>0</v>
      </c>
      <c r="D211" s="484"/>
      <c r="E211" s="486"/>
      <c r="F211" s="262"/>
    </row>
    <row r="212" spans="1:6" s="281" customFormat="1" ht="14.25">
      <c r="A212" s="246">
        <f t="shared" si="8"/>
        <v>276</v>
      </c>
      <c r="B212" s="219" t="s">
        <v>1578</v>
      </c>
      <c r="C212" s="484">
        <v>0</v>
      </c>
      <c r="D212" s="484"/>
      <c r="E212" s="486"/>
      <c r="F212" s="262"/>
    </row>
    <row r="213" spans="1:6" s="281" customFormat="1" ht="14.25">
      <c r="A213" s="246">
        <f t="shared" si="8"/>
        <v>277</v>
      </c>
      <c r="B213" s="219" t="s">
        <v>96</v>
      </c>
      <c r="C213" s="484">
        <v>0</v>
      </c>
      <c r="D213" s="484"/>
      <c r="E213" s="486"/>
      <c r="F213" s="262"/>
    </row>
    <row r="214" spans="1:6" s="281" customFormat="1" ht="14.25">
      <c r="A214" s="246">
        <f t="shared" si="8"/>
        <v>278</v>
      </c>
      <c r="B214" s="219" t="s">
        <v>1573</v>
      </c>
      <c r="C214" s="484">
        <v>0</v>
      </c>
      <c r="D214" s="484"/>
      <c r="E214" s="486"/>
      <c r="F214" s="262"/>
    </row>
    <row r="215" spans="1:6" s="281" customFormat="1" ht="14.25">
      <c r="A215" s="246">
        <f t="shared" si="8"/>
        <v>279</v>
      </c>
      <c r="B215" s="219" t="s">
        <v>1574</v>
      </c>
      <c r="C215" s="484">
        <v>0</v>
      </c>
      <c r="D215" s="484"/>
      <c r="E215" s="486"/>
      <c r="F215" s="262"/>
    </row>
    <row r="216" spans="1:6" s="281" customFormat="1" ht="14.25">
      <c r="A216" s="246">
        <f t="shared" si="8"/>
        <v>280</v>
      </c>
      <c r="B216" s="219" t="s">
        <v>529</v>
      </c>
      <c r="C216" s="484">
        <v>0</v>
      </c>
      <c r="D216" s="484"/>
      <c r="E216" s="486"/>
      <c r="F216" s="262"/>
    </row>
    <row r="217" spans="1:6" s="281" customFormat="1" ht="14.25">
      <c r="A217" s="246">
        <f t="shared" si="8"/>
        <v>281</v>
      </c>
      <c r="B217" s="219" t="s">
        <v>225</v>
      </c>
      <c r="C217" s="484">
        <v>0</v>
      </c>
      <c r="D217" s="484"/>
      <c r="E217" s="486"/>
      <c r="F217" s="262"/>
    </row>
    <row r="218" spans="1:6" s="281" customFormat="1" ht="14.25">
      <c r="A218" s="246">
        <f t="shared" si="8"/>
        <v>282</v>
      </c>
      <c r="B218" s="219" t="s">
        <v>1575</v>
      </c>
      <c r="C218" s="484">
        <v>0</v>
      </c>
      <c r="D218" s="484"/>
      <c r="E218" s="486"/>
      <c r="F218" s="262"/>
    </row>
    <row r="219" spans="1:6" s="281" customFormat="1" ht="14.25">
      <c r="A219" s="246">
        <f t="shared" si="8"/>
        <v>283</v>
      </c>
      <c r="B219" s="219" t="s">
        <v>226</v>
      </c>
      <c r="C219" s="484">
        <v>0</v>
      </c>
      <c r="D219" s="484"/>
      <c r="E219" s="486"/>
      <c r="F219" s="262"/>
    </row>
    <row r="220" spans="1:6" s="281" customFormat="1" ht="28.5">
      <c r="A220" s="246">
        <f t="shared" si="8"/>
        <v>284</v>
      </c>
      <c r="B220" s="219" t="s">
        <v>227</v>
      </c>
      <c r="C220" s="484">
        <v>0</v>
      </c>
      <c r="D220" s="484"/>
      <c r="E220" s="486"/>
      <c r="F220" s="262"/>
    </row>
    <row r="221" spans="1:6" s="281" customFormat="1" ht="14.25">
      <c r="A221" s="246">
        <f t="shared" si="8"/>
        <v>285</v>
      </c>
      <c r="B221" s="219" t="s">
        <v>1655</v>
      </c>
      <c r="C221" s="484">
        <v>0</v>
      </c>
      <c r="D221" s="484"/>
      <c r="E221" s="486"/>
      <c r="F221" s="262"/>
    </row>
    <row r="222" spans="1:6" s="281" customFormat="1" ht="14.25">
      <c r="A222" s="248"/>
      <c r="B222" s="244" t="s">
        <v>228</v>
      </c>
      <c r="C222" s="29"/>
      <c r="D222" s="29"/>
      <c r="E222" s="489"/>
      <c r="F222" s="262"/>
    </row>
    <row r="223" spans="1:6" s="281" customFormat="1" ht="14.25">
      <c r="A223" s="246">
        <f>A221+1</f>
        <v>286</v>
      </c>
      <c r="B223" s="219" t="s">
        <v>229</v>
      </c>
      <c r="C223" s="484">
        <v>0</v>
      </c>
      <c r="D223" s="484"/>
      <c r="E223" s="486"/>
      <c r="F223" s="262"/>
    </row>
    <row r="224" spans="1:6" s="281" customFormat="1" ht="14.25">
      <c r="A224" s="246">
        <f>A223+1</f>
        <v>287</v>
      </c>
      <c r="B224" s="219" t="s">
        <v>230</v>
      </c>
      <c r="C224" s="484">
        <v>0</v>
      </c>
      <c r="D224" s="484"/>
      <c r="E224" s="486"/>
      <c r="F224" s="262"/>
    </row>
    <row r="225" spans="1:6" s="281" customFormat="1" ht="14.25">
      <c r="A225" s="246">
        <f>A224+1</f>
        <v>288</v>
      </c>
      <c r="B225" s="219" t="s">
        <v>231</v>
      </c>
      <c r="C225" s="484">
        <v>0</v>
      </c>
      <c r="D225" s="484"/>
      <c r="E225" s="486"/>
      <c r="F225" s="262"/>
    </row>
    <row r="226" spans="1:6" s="281" customFormat="1" ht="14.25">
      <c r="A226" s="246">
        <f>A225+1</f>
        <v>289</v>
      </c>
      <c r="B226" s="219" t="s">
        <v>232</v>
      </c>
      <c r="C226" s="484">
        <v>0</v>
      </c>
      <c r="D226" s="484"/>
      <c r="E226" s="486"/>
      <c r="F226" s="262"/>
    </row>
    <row r="227" spans="1:6" s="281" customFormat="1" ht="14.25">
      <c r="A227" s="248"/>
      <c r="B227" s="244" t="s">
        <v>1461</v>
      </c>
      <c r="C227" s="29"/>
      <c r="D227" s="29"/>
      <c r="E227" s="489"/>
      <c r="F227" s="262"/>
    </row>
    <row r="228" spans="1:6" s="281" customFormat="1" ht="57">
      <c r="A228" s="246">
        <f>A226+1</f>
        <v>290</v>
      </c>
      <c r="B228" s="219" t="s">
        <v>1462</v>
      </c>
      <c r="C228" s="484">
        <v>0</v>
      </c>
      <c r="D228" s="484"/>
      <c r="E228" s="486"/>
      <c r="F228" s="262"/>
    </row>
    <row r="229" spans="1:6" s="281" customFormat="1" ht="14.25">
      <c r="A229" s="246">
        <f>A228+1</f>
        <v>291</v>
      </c>
      <c r="B229" s="219" t="s">
        <v>42</v>
      </c>
      <c r="C229" s="484">
        <v>0</v>
      </c>
      <c r="D229" s="484"/>
      <c r="E229" s="486"/>
      <c r="F229" s="262"/>
    </row>
    <row r="230" spans="1:6" s="281" customFormat="1" ht="14.25">
      <c r="A230" s="248"/>
      <c r="B230" s="244" t="s">
        <v>43</v>
      </c>
      <c r="C230" s="29"/>
      <c r="D230" s="29"/>
      <c r="E230" s="489"/>
      <c r="F230" s="262"/>
    </row>
    <row r="231" spans="1:6" s="281" customFormat="1" ht="28.5">
      <c r="A231" s="246">
        <f>A229+1</f>
        <v>292</v>
      </c>
      <c r="B231" s="219" t="s">
        <v>313</v>
      </c>
      <c r="C231" s="484">
        <v>0</v>
      </c>
      <c r="D231" s="484"/>
      <c r="E231" s="486"/>
      <c r="F231" s="262"/>
    </row>
    <row r="232" spans="1:6" s="281" customFormat="1" ht="28.5">
      <c r="A232" s="246">
        <f aca="true" t="shared" si="9" ref="A232:A245">A231+1</f>
        <v>293</v>
      </c>
      <c r="B232" s="219" t="s">
        <v>1577</v>
      </c>
      <c r="C232" s="484">
        <v>0</v>
      </c>
      <c r="D232" s="484"/>
      <c r="E232" s="486"/>
      <c r="F232" s="262"/>
    </row>
    <row r="233" spans="1:6" s="281" customFormat="1" ht="28.5">
      <c r="A233" s="246">
        <f t="shared" si="9"/>
        <v>294</v>
      </c>
      <c r="B233" s="219" t="s">
        <v>44</v>
      </c>
      <c r="C233" s="484">
        <v>0</v>
      </c>
      <c r="D233" s="484"/>
      <c r="E233" s="486"/>
      <c r="F233" s="262"/>
    </row>
    <row r="234" spans="1:6" s="281" customFormat="1" ht="14.25">
      <c r="A234" s="246">
        <f t="shared" si="9"/>
        <v>295</v>
      </c>
      <c r="B234" s="219" t="s">
        <v>45</v>
      </c>
      <c r="C234" s="484">
        <v>0</v>
      </c>
      <c r="D234" s="484"/>
      <c r="E234" s="486"/>
      <c r="F234" s="262"/>
    </row>
    <row r="235" spans="1:6" s="281" customFormat="1" ht="14.25">
      <c r="A235" s="246">
        <f t="shared" si="9"/>
        <v>296</v>
      </c>
      <c r="B235" s="219" t="s">
        <v>1579</v>
      </c>
      <c r="C235" s="484">
        <v>0</v>
      </c>
      <c r="D235" s="484"/>
      <c r="E235" s="486"/>
      <c r="F235" s="262"/>
    </row>
    <row r="236" spans="1:6" s="281" customFormat="1" ht="14.25">
      <c r="A236" s="246">
        <f t="shared" si="9"/>
        <v>297</v>
      </c>
      <c r="B236" s="219" t="s">
        <v>46</v>
      </c>
      <c r="C236" s="484">
        <v>0</v>
      </c>
      <c r="D236" s="484"/>
      <c r="E236" s="486"/>
      <c r="F236" s="262"/>
    </row>
    <row r="237" spans="1:6" s="281" customFormat="1" ht="14.25">
      <c r="A237" s="246">
        <f t="shared" si="9"/>
        <v>298</v>
      </c>
      <c r="B237" s="219" t="s">
        <v>47</v>
      </c>
      <c r="C237" s="484">
        <v>0</v>
      </c>
      <c r="D237" s="484"/>
      <c r="E237" s="486"/>
      <c r="F237" s="262"/>
    </row>
    <row r="238" spans="1:6" s="281" customFormat="1" ht="14.25">
      <c r="A238" s="246">
        <f t="shared" si="9"/>
        <v>299</v>
      </c>
      <c r="B238" s="219" t="s">
        <v>694</v>
      </c>
      <c r="C238" s="484">
        <v>0</v>
      </c>
      <c r="D238" s="484"/>
      <c r="E238" s="486"/>
      <c r="F238" s="262"/>
    </row>
    <row r="239" spans="1:6" s="281" customFormat="1" ht="14.25">
      <c r="A239" s="246">
        <f t="shared" si="9"/>
        <v>300</v>
      </c>
      <c r="B239" s="219" t="s">
        <v>85</v>
      </c>
      <c r="C239" s="484">
        <v>0</v>
      </c>
      <c r="D239" s="484"/>
      <c r="E239" s="486"/>
      <c r="F239" s="262"/>
    </row>
    <row r="240" spans="1:6" s="281" customFormat="1" ht="28.5">
      <c r="A240" s="246">
        <f t="shared" si="9"/>
        <v>301</v>
      </c>
      <c r="B240" s="219" t="s">
        <v>86</v>
      </c>
      <c r="C240" s="484">
        <v>0</v>
      </c>
      <c r="D240" s="484"/>
      <c r="E240" s="486"/>
      <c r="F240" s="262"/>
    </row>
    <row r="241" spans="1:6" s="281" customFormat="1" ht="28.5">
      <c r="A241" s="246">
        <f t="shared" si="9"/>
        <v>302</v>
      </c>
      <c r="B241" s="219" t="s">
        <v>87</v>
      </c>
      <c r="C241" s="484">
        <v>0</v>
      </c>
      <c r="D241" s="484"/>
      <c r="E241" s="486"/>
      <c r="F241" s="262"/>
    </row>
    <row r="242" spans="1:6" s="281" customFormat="1" ht="14.25">
      <c r="A242" s="246">
        <f t="shared" si="9"/>
        <v>303</v>
      </c>
      <c r="B242" s="219" t="s">
        <v>88</v>
      </c>
      <c r="C242" s="484">
        <v>0</v>
      </c>
      <c r="D242" s="484"/>
      <c r="E242" s="486"/>
      <c r="F242" s="262"/>
    </row>
    <row r="243" spans="1:6" s="281" customFormat="1" ht="14.25">
      <c r="A243" s="246">
        <f t="shared" si="9"/>
        <v>304</v>
      </c>
      <c r="B243" s="219" t="s">
        <v>89</v>
      </c>
      <c r="C243" s="484">
        <v>0</v>
      </c>
      <c r="D243" s="484"/>
      <c r="E243" s="486"/>
      <c r="F243" s="262"/>
    </row>
    <row r="244" spans="1:6" s="281" customFormat="1" ht="14.25">
      <c r="A244" s="246">
        <f t="shared" si="9"/>
        <v>305</v>
      </c>
      <c r="B244" s="219" t="s">
        <v>90</v>
      </c>
      <c r="C244" s="484">
        <v>0</v>
      </c>
      <c r="D244" s="484"/>
      <c r="E244" s="486"/>
      <c r="F244" s="262"/>
    </row>
    <row r="245" spans="1:6" s="281" customFormat="1" ht="14.25">
      <c r="A245" s="246">
        <f t="shared" si="9"/>
        <v>306</v>
      </c>
      <c r="B245" s="219" t="s">
        <v>91</v>
      </c>
      <c r="C245" s="484">
        <v>0</v>
      </c>
      <c r="D245" s="484"/>
      <c r="E245" s="486"/>
      <c r="F245" s="262"/>
    </row>
    <row r="246" spans="1:6" s="284" customFormat="1" ht="15">
      <c r="A246" s="201"/>
      <c r="B246" s="222"/>
      <c r="C246" s="198"/>
      <c r="D246" s="199"/>
      <c r="E246" s="200"/>
      <c r="F246" s="263"/>
    </row>
    <row r="247" spans="1:6" s="283" customFormat="1" ht="18">
      <c r="A247" s="255" t="s">
        <v>1409</v>
      </c>
      <c r="B247" s="255" t="s">
        <v>1387</v>
      </c>
      <c r="C247" s="255"/>
      <c r="D247" s="255"/>
      <c r="E247" s="255"/>
      <c r="F247" s="261"/>
    </row>
    <row r="248" spans="1:6" s="283" customFormat="1" ht="14.25">
      <c r="A248" s="466"/>
      <c r="B248" s="281"/>
      <c r="C248" s="238"/>
      <c r="D248" s="238"/>
      <c r="F248" s="261"/>
    </row>
    <row r="249" spans="1:6" s="283" customFormat="1" ht="14.25">
      <c r="A249" s="471" t="s">
        <v>184</v>
      </c>
      <c r="B249" s="281"/>
      <c r="C249" s="238"/>
      <c r="D249" s="238"/>
      <c r="F249" s="261"/>
    </row>
    <row r="250" spans="1:6" s="283" customFormat="1" ht="14.25">
      <c r="A250" s="466"/>
      <c r="B250" s="281"/>
      <c r="C250" s="238"/>
      <c r="D250" s="238"/>
      <c r="F250" s="261"/>
    </row>
    <row r="251" spans="1:2" ht="12.75">
      <c r="A251" s="466"/>
      <c r="B251" s="281"/>
    </row>
    <row r="252" spans="1:6" s="283" customFormat="1" ht="14.25">
      <c r="A252" s="363"/>
      <c r="B252" s="363"/>
      <c r="C252" s="363"/>
      <c r="D252" s="363"/>
      <c r="F252" s="261"/>
    </row>
    <row r="253" spans="1:6" s="283" customFormat="1" ht="14.25">
      <c r="A253" s="363"/>
      <c r="B253" s="363"/>
      <c r="C253" s="363"/>
      <c r="D253" s="363"/>
      <c r="F253" s="261"/>
    </row>
    <row r="254" spans="1:6" s="283" customFormat="1" ht="14.25">
      <c r="A254" s="363"/>
      <c r="B254" s="363"/>
      <c r="C254" s="363"/>
      <c r="D254" s="363"/>
      <c r="F254" s="261"/>
    </row>
    <row r="255" spans="1:6" s="283" customFormat="1" ht="14.25">
      <c r="A255" s="363"/>
      <c r="B255" s="363"/>
      <c r="C255" s="363"/>
      <c r="D255" s="363"/>
      <c r="F255" s="261"/>
    </row>
    <row r="256" spans="1:6" s="283" customFormat="1" ht="14.25">
      <c r="A256" s="363"/>
      <c r="B256" s="363"/>
      <c r="C256" s="363"/>
      <c r="D256" s="363"/>
      <c r="F256" s="261"/>
    </row>
    <row r="257" spans="1:6" s="283" customFormat="1" ht="14.25">
      <c r="A257" s="363"/>
      <c r="B257" s="363"/>
      <c r="C257" s="363"/>
      <c r="D257" s="363"/>
      <c r="F257" s="261"/>
    </row>
    <row r="258" spans="1:6" s="283" customFormat="1" ht="14.25">
      <c r="A258" s="363"/>
      <c r="B258" s="363"/>
      <c r="C258" s="363"/>
      <c r="D258" s="363"/>
      <c r="F258" s="261"/>
    </row>
    <row r="259" spans="1:6" s="283" customFormat="1" ht="14.25">
      <c r="A259" s="363"/>
      <c r="B259" s="363"/>
      <c r="C259" s="363"/>
      <c r="D259" s="363"/>
      <c r="F259" s="261"/>
    </row>
    <row r="260" spans="1:6" s="283" customFormat="1" ht="14.25">
      <c r="A260" s="363"/>
      <c r="B260" s="363"/>
      <c r="C260" s="363"/>
      <c r="D260" s="363"/>
      <c r="F260" s="261"/>
    </row>
    <row r="261" spans="1:6" s="283" customFormat="1" ht="14.25">
      <c r="A261" s="363"/>
      <c r="B261" s="363"/>
      <c r="C261" s="363"/>
      <c r="D261" s="363"/>
      <c r="F261" s="261"/>
    </row>
    <row r="262" spans="1:6" s="283" customFormat="1" ht="14.25">
      <c r="A262" s="363"/>
      <c r="B262" s="363"/>
      <c r="C262" s="363"/>
      <c r="D262" s="363"/>
      <c r="F262" s="261"/>
    </row>
    <row r="263" spans="1:6" s="283" customFormat="1" ht="14.25">
      <c r="A263" s="363"/>
      <c r="B263" s="363"/>
      <c r="C263" s="363"/>
      <c r="D263" s="363"/>
      <c r="F263" s="261"/>
    </row>
    <row r="264" spans="1:6" s="283" customFormat="1" ht="14.25">
      <c r="A264" s="363"/>
      <c r="B264" s="363"/>
      <c r="C264" s="363"/>
      <c r="D264" s="363"/>
      <c r="F264" s="261"/>
    </row>
    <row r="265" spans="1:6" s="283" customFormat="1" ht="14.25">
      <c r="A265" s="363"/>
      <c r="B265" s="363"/>
      <c r="C265" s="363"/>
      <c r="D265" s="363"/>
      <c r="F265" s="261"/>
    </row>
    <row r="266" spans="1:6" s="283" customFormat="1" ht="14.25">
      <c r="A266" s="363"/>
      <c r="B266" s="363"/>
      <c r="C266" s="363"/>
      <c r="D266" s="363"/>
      <c r="F266" s="261"/>
    </row>
    <row r="267" spans="1:6" s="283" customFormat="1" ht="14.25">
      <c r="A267" s="363"/>
      <c r="B267" s="363"/>
      <c r="C267" s="363"/>
      <c r="D267" s="363"/>
      <c r="F267" s="261"/>
    </row>
    <row r="268" spans="1:6" s="283" customFormat="1" ht="14.25">
      <c r="A268" s="363"/>
      <c r="B268" s="363"/>
      <c r="C268" s="363"/>
      <c r="D268" s="363"/>
      <c r="F268" s="261"/>
    </row>
    <row r="269" spans="1:6" s="283" customFormat="1" ht="14.25">
      <c r="A269" s="363"/>
      <c r="B269" s="363"/>
      <c r="C269" s="363"/>
      <c r="D269" s="363"/>
      <c r="F269" s="261"/>
    </row>
    <row r="270" spans="1:6" s="283" customFormat="1" ht="14.25">
      <c r="A270" s="363"/>
      <c r="B270" s="363"/>
      <c r="C270" s="363"/>
      <c r="D270" s="363"/>
      <c r="F270" s="261"/>
    </row>
    <row r="271" spans="1:6" s="283" customFormat="1" ht="14.25">
      <c r="A271" s="363"/>
      <c r="B271" s="363"/>
      <c r="C271" s="363"/>
      <c r="D271" s="363"/>
      <c r="F271" s="261"/>
    </row>
    <row r="272" spans="1:6" s="283" customFormat="1" ht="14.25">
      <c r="A272" s="363"/>
      <c r="B272" s="363"/>
      <c r="C272" s="363"/>
      <c r="D272" s="363"/>
      <c r="F272" s="261"/>
    </row>
    <row r="273" spans="1:6" s="283" customFormat="1" ht="14.25">
      <c r="A273" s="363"/>
      <c r="B273" s="363"/>
      <c r="C273" s="363"/>
      <c r="D273" s="363"/>
      <c r="F273" s="261"/>
    </row>
    <row r="274" spans="1:6" s="283" customFormat="1" ht="14.25">
      <c r="A274" s="363"/>
      <c r="B274" s="363"/>
      <c r="C274" s="363"/>
      <c r="D274" s="363"/>
      <c r="F274" s="261"/>
    </row>
    <row r="275" spans="1:6" s="283" customFormat="1" ht="14.25">
      <c r="A275" s="363"/>
      <c r="B275" s="363"/>
      <c r="C275" s="363"/>
      <c r="D275" s="363"/>
      <c r="F275" s="261"/>
    </row>
    <row r="276" spans="1:6" s="283" customFormat="1" ht="14.25">
      <c r="A276" s="363"/>
      <c r="B276" s="363"/>
      <c r="C276" s="363"/>
      <c r="D276" s="363"/>
      <c r="F276" s="261"/>
    </row>
    <row r="277" spans="1:6" s="283" customFormat="1" ht="14.25">
      <c r="A277" s="363"/>
      <c r="B277" s="363"/>
      <c r="C277" s="363"/>
      <c r="D277" s="363"/>
      <c r="F277" s="261"/>
    </row>
    <row r="278" spans="1:6" s="283" customFormat="1" ht="14.25">
      <c r="A278" s="363"/>
      <c r="B278" s="363"/>
      <c r="C278" s="363"/>
      <c r="D278" s="363"/>
      <c r="F278" s="261"/>
    </row>
    <row r="279" spans="1:6" s="283" customFormat="1" ht="14.25">
      <c r="A279" s="363"/>
      <c r="B279" s="363"/>
      <c r="C279" s="363"/>
      <c r="D279" s="363"/>
      <c r="F279" s="261"/>
    </row>
    <row r="280" spans="1:6" s="283" customFormat="1" ht="14.25">
      <c r="A280" s="363"/>
      <c r="B280" s="363"/>
      <c r="C280" s="363"/>
      <c r="D280" s="363"/>
      <c r="F280" s="261"/>
    </row>
    <row r="281" spans="1:6" s="283" customFormat="1" ht="14.25">
      <c r="A281" s="363"/>
      <c r="B281" s="363"/>
      <c r="C281" s="363"/>
      <c r="D281" s="363"/>
      <c r="F281" s="261"/>
    </row>
    <row r="282" spans="1:6" s="283" customFormat="1" ht="14.25">
      <c r="A282" s="363"/>
      <c r="B282" s="363"/>
      <c r="C282" s="363"/>
      <c r="D282" s="363"/>
      <c r="F282" s="261"/>
    </row>
    <row r="283" spans="1:6" s="283" customFormat="1" ht="14.25">
      <c r="A283" s="363"/>
      <c r="B283" s="363"/>
      <c r="C283" s="363"/>
      <c r="D283" s="363"/>
      <c r="F283" s="261"/>
    </row>
    <row r="284" spans="1:6" s="283" customFormat="1" ht="14.25">
      <c r="A284" s="363"/>
      <c r="B284" s="363"/>
      <c r="C284" s="363"/>
      <c r="D284" s="363"/>
      <c r="F284" s="261"/>
    </row>
    <row r="285" spans="1:6" s="283" customFormat="1" ht="14.25">
      <c r="A285" s="363"/>
      <c r="B285" s="363"/>
      <c r="C285" s="363"/>
      <c r="D285" s="363"/>
      <c r="F285" s="261"/>
    </row>
    <row r="286" spans="1:6" s="283" customFormat="1" ht="14.25">
      <c r="A286" s="363"/>
      <c r="B286" s="363"/>
      <c r="C286" s="363"/>
      <c r="D286" s="363"/>
      <c r="F286" s="261"/>
    </row>
    <row r="287" spans="1:6" s="283" customFormat="1" ht="14.25">
      <c r="A287" s="363"/>
      <c r="B287" s="363"/>
      <c r="C287" s="363"/>
      <c r="D287" s="363"/>
      <c r="F287" s="261"/>
    </row>
    <row r="288" spans="1:6" s="283" customFormat="1" ht="14.25">
      <c r="A288" s="363"/>
      <c r="B288" s="363"/>
      <c r="C288" s="363"/>
      <c r="D288" s="363"/>
      <c r="F288" s="261"/>
    </row>
    <row r="289" spans="1:6" s="283" customFormat="1" ht="14.25">
      <c r="A289" s="363"/>
      <c r="B289" s="363"/>
      <c r="C289" s="363"/>
      <c r="D289" s="363"/>
      <c r="F289" s="261"/>
    </row>
    <row r="290" spans="1:6" s="283" customFormat="1" ht="14.25">
      <c r="A290" s="363"/>
      <c r="B290" s="363"/>
      <c r="C290" s="363"/>
      <c r="D290" s="363"/>
      <c r="F290" s="261"/>
    </row>
    <row r="291" spans="1:6" s="283" customFormat="1" ht="14.25">
      <c r="A291" s="363"/>
      <c r="B291" s="363"/>
      <c r="C291" s="363"/>
      <c r="D291" s="363"/>
      <c r="F291" s="261"/>
    </row>
    <row r="292" spans="1:6" s="283" customFormat="1" ht="14.25">
      <c r="A292" s="363"/>
      <c r="B292" s="363"/>
      <c r="C292" s="363"/>
      <c r="D292" s="363"/>
      <c r="F292" s="261"/>
    </row>
    <row r="293" spans="1:6" s="283" customFormat="1" ht="14.25">
      <c r="A293" s="414"/>
      <c r="B293" s="277"/>
      <c r="C293" s="238"/>
      <c r="D293" s="238"/>
      <c r="F293" s="261"/>
    </row>
    <row r="294" spans="1:6" s="283" customFormat="1" ht="14.25">
      <c r="A294" s="414"/>
      <c r="B294" s="277"/>
      <c r="C294" s="238"/>
      <c r="D294" s="238"/>
      <c r="F294" s="261"/>
    </row>
    <row r="295" spans="1:6" s="281" customFormat="1" ht="12.75">
      <c r="A295" s="414"/>
      <c r="B295" s="277"/>
      <c r="C295" s="238"/>
      <c r="D295" s="238"/>
      <c r="F295" s="262"/>
    </row>
    <row r="296" spans="1:6" s="283" customFormat="1" ht="14.25">
      <c r="A296" s="414"/>
      <c r="B296" s="277"/>
      <c r="C296" s="238"/>
      <c r="D296" s="238"/>
      <c r="F296" s="261"/>
    </row>
    <row r="297" spans="1:6" s="283" customFormat="1" ht="14.25">
      <c r="A297" s="414"/>
      <c r="B297" s="277"/>
      <c r="C297" s="238"/>
      <c r="D297" s="238"/>
      <c r="F297" s="261"/>
    </row>
    <row r="298" spans="1:6" s="283" customFormat="1" ht="14.25">
      <c r="A298" s="414"/>
      <c r="B298" s="277"/>
      <c r="C298" s="238"/>
      <c r="D298" s="238"/>
      <c r="F298" s="261"/>
    </row>
    <row r="299" spans="1:6" s="283" customFormat="1" ht="14.25">
      <c r="A299" s="414"/>
      <c r="B299" s="277"/>
      <c r="C299" s="238"/>
      <c r="D299" s="238"/>
      <c r="F299" s="261"/>
    </row>
    <row r="300" spans="1:6" s="283" customFormat="1" ht="14.25">
      <c r="A300" s="414"/>
      <c r="B300" s="277"/>
      <c r="C300" s="238"/>
      <c r="D300" s="238"/>
      <c r="F300" s="261"/>
    </row>
    <row r="301" spans="1:6" s="283" customFormat="1" ht="14.25">
      <c r="A301" s="414"/>
      <c r="B301" s="277"/>
      <c r="C301" s="238"/>
      <c r="D301" s="238"/>
      <c r="F301" s="261"/>
    </row>
    <row r="302" spans="1:6" s="283" customFormat="1" ht="14.25">
      <c r="A302" s="414"/>
      <c r="B302" s="277"/>
      <c r="C302" s="238"/>
      <c r="D302" s="238"/>
      <c r="F302" s="261"/>
    </row>
    <row r="303" spans="1:6" s="283" customFormat="1" ht="14.25">
      <c r="A303" s="414"/>
      <c r="B303" s="277"/>
      <c r="C303" s="238"/>
      <c r="D303" s="238"/>
      <c r="F303" s="261"/>
    </row>
    <row r="304" spans="1:6" s="283" customFormat="1" ht="14.25">
      <c r="A304" s="414"/>
      <c r="B304" s="277"/>
      <c r="C304" s="238"/>
      <c r="D304" s="238"/>
      <c r="F304" s="261"/>
    </row>
    <row r="305" spans="1:6" s="283" customFormat="1" ht="14.25">
      <c r="A305" s="414"/>
      <c r="B305" s="277"/>
      <c r="C305" s="238"/>
      <c r="D305" s="238"/>
      <c r="F305" s="261"/>
    </row>
    <row r="306" spans="1:6" s="283" customFormat="1" ht="14.25">
      <c r="A306" s="414"/>
      <c r="B306" s="277"/>
      <c r="C306" s="238"/>
      <c r="D306" s="238"/>
      <c r="F306" s="261"/>
    </row>
    <row r="307" spans="1:6" s="283" customFormat="1" ht="14.25">
      <c r="A307" s="414"/>
      <c r="B307" s="277"/>
      <c r="C307" s="238"/>
      <c r="D307" s="238"/>
      <c r="F307" s="261"/>
    </row>
    <row r="308" spans="1:6" s="283" customFormat="1" ht="14.25">
      <c r="A308" s="414"/>
      <c r="B308" s="277"/>
      <c r="C308" s="238"/>
      <c r="D308" s="238"/>
      <c r="F308" s="261"/>
    </row>
    <row r="309" spans="1:6" s="283" customFormat="1" ht="14.25">
      <c r="A309" s="414"/>
      <c r="B309" s="277"/>
      <c r="C309" s="238"/>
      <c r="D309" s="238"/>
      <c r="F309" s="261"/>
    </row>
    <row r="310" spans="1:6" s="283" customFormat="1" ht="14.25">
      <c r="A310" s="414"/>
      <c r="B310" s="277"/>
      <c r="C310" s="238"/>
      <c r="D310" s="238"/>
      <c r="F310" s="261"/>
    </row>
    <row r="311" ht="12.75">
      <c r="A311" s="414"/>
    </row>
    <row r="312" spans="1:6" s="283" customFormat="1" ht="14.25">
      <c r="A312" s="414"/>
      <c r="B312" s="277"/>
      <c r="C312" s="238"/>
      <c r="D312" s="238"/>
      <c r="F312" s="261"/>
    </row>
    <row r="313" spans="1:6" s="283" customFormat="1" ht="14.25">
      <c r="A313" s="414"/>
      <c r="B313" s="277"/>
      <c r="C313" s="238"/>
      <c r="D313" s="238"/>
      <c r="F313" s="261"/>
    </row>
    <row r="314" spans="1:6" s="283" customFormat="1" ht="14.25">
      <c r="A314" s="414"/>
      <c r="B314" s="277"/>
      <c r="C314" s="238"/>
      <c r="D314" s="238"/>
      <c r="F314" s="261"/>
    </row>
    <row r="315" spans="1:6" s="283" customFormat="1" ht="14.25">
      <c r="A315" s="414"/>
      <c r="B315" s="277"/>
      <c r="C315" s="238"/>
      <c r="D315" s="238"/>
      <c r="F315" s="261"/>
    </row>
    <row r="316" spans="1:6" s="283" customFormat="1" ht="14.25">
      <c r="A316" s="414"/>
      <c r="B316" s="277"/>
      <c r="C316" s="238"/>
      <c r="D316" s="238"/>
      <c r="F316" s="261"/>
    </row>
    <row r="317" spans="1:6" s="283" customFormat="1" ht="14.25">
      <c r="A317" s="414"/>
      <c r="B317" s="277"/>
      <c r="C317" s="238"/>
      <c r="D317" s="238"/>
      <c r="F317" s="261"/>
    </row>
    <row r="318" spans="1:6" s="283" customFormat="1" ht="14.25">
      <c r="A318" s="414"/>
      <c r="B318" s="277"/>
      <c r="C318" s="238"/>
      <c r="D318" s="238"/>
      <c r="F318" s="261"/>
    </row>
    <row r="319" ht="12.75">
      <c r="A319" s="414"/>
    </row>
    <row r="320" spans="1:6" s="281" customFormat="1" ht="12.75">
      <c r="A320" s="414"/>
      <c r="B320" s="277"/>
      <c r="C320" s="238"/>
      <c r="D320" s="238"/>
      <c r="F320" s="262"/>
    </row>
    <row r="321" spans="1:6" s="281" customFormat="1" ht="12.75">
      <c r="A321" s="414"/>
      <c r="B321" s="277"/>
      <c r="C321" s="238"/>
      <c r="D321" s="238"/>
      <c r="F321" s="262"/>
    </row>
    <row r="322" spans="1:6" s="281" customFormat="1" ht="12.75">
      <c r="A322" s="414"/>
      <c r="B322" s="277"/>
      <c r="C322" s="238"/>
      <c r="D322" s="238"/>
      <c r="F322" s="262"/>
    </row>
    <row r="323" spans="1:6" s="281" customFormat="1" ht="12.75">
      <c r="A323" s="414"/>
      <c r="B323" s="277"/>
      <c r="C323" s="238"/>
      <c r="D323" s="238"/>
      <c r="F323" s="262"/>
    </row>
    <row r="324" spans="1:6" s="363" customFormat="1" ht="12.75">
      <c r="A324" s="414"/>
      <c r="B324" s="277"/>
      <c r="C324" s="238"/>
      <c r="D324" s="238"/>
      <c r="F324" s="264"/>
    </row>
    <row r="325" spans="1:6" s="363" customFormat="1" ht="12.75">
      <c r="A325" s="414"/>
      <c r="B325" s="277"/>
      <c r="C325" s="238"/>
      <c r="D325" s="238"/>
      <c r="F325" s="264"/>
    </row>
    <row r="326" spans="1:6" s="363" customFormat="1" ht="12.75">
      <c r="A326" s="414"/>
      <c r="B326" s="277"/>
      <c r="C326" s="238"/>
      <c r="D326" s="238"/>
      <c r="F326" s="264"/>
    </row>
    <row r="327" spans="1:6" s="363" customFormat="1" ht="12.75">
      <c r="A327" s="414"/>
      <c r="B327" s="277"/>
      <c r="C327" s="238"/>
      <c r="D327" s="238"/>
      <c r="F327" s="264"/>
    </row>
    <row r="328" spans="1:6" s="363" customFormat="1" ht="12.75">
      <c r="A328" s="414"/>
      <c r="B328" s="277"/>
      <c r="C328" s="238"/>
      <c r="D328" s="238"/>
      <c r="F328" s="264"/>
    </row>
    <row r="329" spans="1:6" s="363" customFormat="1" ht="12.75">
      <c r="A329" s="414"/>
      <c r="B329" s="277"/>
      <c r="C329" s="238"/>
      <c r="D329" s="238"/>
      <c r="F329" s="264"/>
    </row>
    <row r="330" spans="1:6" s="363" customFormat="1" ht="12.75">
      <c r="A330" s="414"/>
      <c r="B330" s="277"/>
      <c r="C330" s="238"/>
      <c r="D330" s="238"/>
      <c r="F330" s="264"/>
    </row>
    <row r="331" spans="1:6" s="363" customFormat="1" ht="12.75">
      <c r="A331" s="414"/>
      <c r="B331" s="277"/>
      <c r="C331" s="238"/>
      <c r="D331" s="238"/>
      <c r="F331" s="264"/>
    </row>
    <row r="332" spans="1:6" s="363" customFormat="1" ht="12.75">
      <c r="A332" s="414"/>
      <c r="B332" s="277"/>
      <c r="C332" s="238"/>
      <c r="D332" s="238"/>
      <c r="F332" s="264"/>
    </row>
    <row r="333" spans="1:6" s="363" customFormat="1" ht="12.75">
      <c r="A333" s="414"/>
      <c r="B333" s="277"/>
      <c r="C333" s="238"/>
      <c r="D333" s="238"/>
      <c r="F333" s="264"/>
    </row>
    <row r="334" spans="1:6" s="363" customFormat="1" ht="12.75">
      <c r="A334" s="414"/>
      <c r="B334" s="277"/>
      <c r="C334" s="238"/>
      <c r="D334" s="238"/>
      <c r="F334" s="264"/>
    </row>
    <row r="335" spans="1:6" s="363" customFormat="1" ht="12.75">
      <c r="A335" s="414"/>
      <c r="B335" s="277"/>
      <c r="C335" s="238"/>
      <c r="D335" s="238"/>
      <c r="F335" s="264"/>
    </row>
    <row r="336" spans="1:6" s="363" customFormat="1" ht="12.75">
      <c r="A336" s="414"/>
      <c r="B336" s="277"/>
      <c r="C336" s="238"/>
      <c r="D336" s="238"/>
      <c r="F336" s="264"/>
    </row>
    <row r="337" spans="1:6" s="363" customFormat="1" ht="12.75">
      <c r="A337" s="414"/>
      <c r="B337" s="277"/>
      <c r="C337" s="238"/>
      <c r="D337" s="238"/>
      <c r="F337" s="264"/>
    </row>
    <row r="338" spans="1:6" s="363" customFormat="1" ht="12.75">
      <c r="A338" s="414"/>
      <c r="B338" s="277"/>
      <c r="C338" s="238"/>
      <c r="D338" s="238"/>
      <c r="F338" s="264"/>
    </row>
    <row r="339" spans="1:6" s="363" customFormat="1" ht="12.75">
      <c r="A339" s="414"/>
      <c r="B339" s="277"/>
      <c r="C339" s="238"/>
      <c r="D339" s="238"/>
      <c r="F339" s="264"/>
    </row>
    <row r="340" spans="1:6" s="363" customFormat="1" ht="12.75">
      <c r="A340" s="414"/>
      <c r="B340" s="277"/>
      <c r="C340" s="238"/>
      <c r="D340" s="238"/>
      <c r="F340" s="264"/>
    </row>
    <row r="341" spans="1:6" s="363" customFormat="1" ht="12.75">
      <c r="A341" s="414"/>
      <c r="B341" s="277"/>
      <c r="C341" s="238"/>
      <c r="D341" s="238"/>
      <c r="F341" s="264"/>
    </row>
    <row r="342" spans="1:6" s="363" customFormat="1" ht="12.75">
      <c r="A342" s="414"/>
      <c r="B342" s="277"/>
      <c r="C342" s="238"/>
      <c r="D342" s="238"/>
      <c r="F342" s="264"/>
    </row>
    <row r="343" spans="1:6" s="363" customFormat="1" ht="12.75">
      <c r="A343" s="414"/>
      <c r="B343" s="277"/>
      <c r="C343" s="238"/>
      <c r="D343" s="238"/>
      <c r="F343" s="264"/>
    </row>
    <row r="344" spans="1:6" s="363" customFormat="1" ht="12.75">
      <c r="A344" s="414"/>
      <c r="B344" s="277"/>
      <c r="C344" s="238"/>
      <c r="D344" s="238"/>
      <c r="F344" s="264"/>
    </row>
    <row r="345" spans="1:6" s="363" customFormat="1" ht="12.75">
      <c r="A345" s="414"/>
      <c r="B345" s="277"/>
      <c r="C345" s="238"/>
      <c r="D345" s="238"/>
      <c r="F345" s="264"/>
    </row>
    <row r="346" spans="1:6" s="363" customFormat="1" ht="12.75">
      <c r="A346" s="414"/>
      <c r="B346" s="277"/>
      <c r="C346" s="238"/>
      <c r="D346" s="238"/>
      <c r="F346" s="264"/>
    </row>
    <row r="347" spans="1:6" s="363" customFormat="1" ht="12.75">
      <c r="A347" s="414"/>
      <c r="B347" s="277"/>
      <c r="C347" s="238"/>
      <c r="D347" s="238"/>
      <c r="F347" s="264"/>
    </row>
    <row r="348" spans="1:6" s="363" customFormat="1" ht="12.75">
      <c r="A348" s="414"/>
      <c r="B348" s="277"/>
      <c r="C348" s="238"/>
      <c r="D348" s="238"/>
      <c r="F348" s="264"/>
    </row>
    <row r="349" spans="1:6" s="363" customFormat="1" ht="12.75">
      <c r="A349" s="238"/>
      <c r="B349" s="277"/>
      <c r="C349" s="238"/>
      <c r="D349" s="238"/>
      <c r="F349" s="264"/>
    </row>
    <row r="350" spans="1:6" s="363" customFormat="1" ht="12.75">
      <c r="A350" s="238"/>
      <c r="B350" s="277"/>
      <c r="C350" s="238"/>
      <c r="D350" s="238"/>
      <c r="F350" s="264"/>
    </row>
    <row r="351" spans="1:6" s="363" customFormat="1" ht="12.75">
      <c r="A351" s="238"/>
      <c r="B351" s="277"/>
      <c r="C351" s="238"/>
      <c r="D351" s="238"/>
      <c r="F351" s="264"/>
    </row>
    <row r="352" spans="1:6" s="363" customFormat="1" ht="12.75">
      <c r="A352" s="238"/>
      <c r="B352" s="277"/>
      <c r="C352" s="238"/>
      <c r="D352" s="238"/>
      <c r="F352" s="264"/>
    </row>
    <row r="353" spans="1:6" s="363" customFormat="1" ht="12.75">
      <c r="A353" s="238"/>
      <c r="B353" s="277"/>
      <c r="C353" s="238"/>
      <c r="D353" s="238"/>
      <c r="F353" s="264"/>
    </row>
    <row r="354" spans="1:6" s="363" customFormat="1" ht="12.75">
      <c r="A354" s="238"/>
      <c r="B354" s="277"/>
      <c r="C354" s="238"/>
      <c r="D354" s="238"/>
      <c r="F354" s="264"/>
    </row>
    <row r="355" spans="1:6" s="363" customFormat="1" ht="12.75">
      <c r="A355" s="238"/>
      <c r="B355" s="277"/>
      <c r="C355" s="238"/>
      <c r="D355" s="238"/>
      <c r="F355" s="264"/>
    </row>
    <row r="356" spans="1:6" s="363" customFormat="1" ht="12.75">
      <c r="A356" s="238"/>
      <c r="B356" s="277"/>
      <c r="C356" s="238"/>
      <c r="D356" s="238"/>
      <c r="F356" s="264"/>
    </row>
    <row r="357" spans="1:6" s="363" customFormat="1" ht="12.75">
      <c r="A357" s="238"/>
      <c r="B357" s="277"/>
      <c r="C357" s="238"/>
      <c r="D357" s="238"/>
      <c r="F357" s="264"/>
    </row>
    <row r="358" spans="1:6" s="363" customFormat="1" ht="12.75">
      <c r="A358" s="238"/>
      <c r="B358" s="277"/>
      <c r="C358" s="238"/>
      <c r="D358" s="238"/>
      <c r="F358" s="264"/>
    </row>
    <row r="359" spans="1:6" s="363" customFormat="1" ht="12.75">
      <c r="A359" s="238"/>
      <c r="B359" s="277"/>
      <c r="C359" s="238"/>
      <c r="D359" s="238"/>
      <c r="F359" s="264"/>
    </row>
    <row r="360" spans="1:6" s="363" customFormat="1" ht="12.75">
      <c r="A360" s="238"/>
      <c r="B360" s="277"/>
      <c r="C360" s="238"/>
      <c r="D360" s="238"/>
      <c r="F360" s="264"/>
    </row>
    <row r="361" spans="1:6" s="363" customFormat="1" ht="12.75">
      <c r="A361" s="238"/>
      <c r="B361" s="277"/>
      <c r="C361" s="238"/>
      <c r="D361" s="238"/>
      <c r="F361" s="264"/>
    </row>
    <row r="362" spans="1:6" s="363" customFormat="1" ht="12.75">
      <c r="A362" s="238"/>
      <c r="B362" s="277"/>
      <c r="C362" s="238"/>
      <c r="D362" s="238"/>
      <c r="F362" s="264"/>
    </row>
    <row r="363" spans="1:6" s="363" customFormat="1" ht="12.75">
      <c r="A363" s="238"/>
      <c r="B363" s="277"/>
      <c r="C363" s="238"/>
      <c r="D363" s="238"/>
      <c r="F363" s="264"/>
    </row>
    <row r="364" spans="1:6" s="363" customFormat="1" ht="12.75">
      <c r="A364" s="238"/>
      <c r="B364" s="277"/>
      <c r="C364" s="238"/>
      <c r="D364" s="238"/>
      <c r="F364" s="264"/>
    </row>
    <row r="365" ht="12.75">
      <c r="A365" s="238"/>
    </row>
    <row r="366" ht="12.75">
      <c r="A366" s="238"/>
    </row>
    <row r="367" ht="12.75">
      <c r="A367" s="238"/>
    </row>
    <row r="368" ht="12.75">
      <c r="A368" s="238"/>
    </row>
    <row r="369" ht="12.75">
      <c r="A369" s="238"/>
    </row>
    <row r="370" ht="12.75">
      <c r="A370" s="238"/>
    </row>
    <row r="371" ht="12.75">
      <c r="A371" s="238"/>
    </row>
    <row r="372" ht="12.75">
      <c r="A372" s="238"/>
    </row>
    <row r="373" ht="12.75">
      <c r="A373" s="238"/>
    </row>
    <row r="374" ht="12.75">
      <c r="A374" s="238"/>
    </row>
    <row r="375" ht="12.75">
      <c r="A375" s="238"/>
    </row>
    <row r="376" ht="12.75">
      <c r="A376" s="238"/>
    </row>
    <row r="377" ht="12.75">
      <c r="A377" s="238"/>
    </row>
    <row r="378" ht="12.75">
      <c r="A378" s="238"/>
    </row>
    <row r="379" ht="12.75">
      <c r="A379" s="238"/>
    </row>
    <row r="380" ht="12.75">
      <c r="A380" s="238"/>
    </row>
    <row r="381" ht="12.75">
      <c r="A381" s="238"/>
    </row>
    <row r="382" ht="12.75">
      <c r="A382" s="238"/>
    </row>
    <row r="383" ht="12.75">
      <c r="A383" s="238"/>
    </row>
    <row r="384" ht="12.75">
      <c r="A384" s="238"/>
    </row>
    <row r="385" ht="12.75">
      <c r="A385" s="238"/>
    </row>
    <row r="386" ht="12.75">
      <c r="A386" s="238"/>
    </row>
    <row r="387" ht="12.75">
      <c r="A387" s="238"/>
    </row>
    <row r="388" ht="12.75">
      <c r="A388" s="238"/>
    </row>
    <row r="389" ht="12.75">
      <c r="A389" s="238"/>
    </row>
    <row r="390" ht="12.75">
      <c r="A390" s="238"/>
    </row>
    <row r="391" ht="12.75">
      <c r="A391" s="238"/>
    </row>
    <row r="392" ht="12.75">
      <c r="A392" s="238"/>
    </row>
    <row r="393" ht="12.75">
      <c r="A393" s="238"/>
    </row>
    <row r="394" ht="12.75">
      <c r="A394" s="238"/>
    </row>
    <row r="395" ht="12.75">
      <c r="A395" s="238"/>
    </row>
    <row r="396" ht="12.75">
      <c r="A396" s="238"/>
    </row>
    <row r="397" ht="12.75">
      <c r="A397" s="238"/>
    </row>
    <row r="398" ht="12.75">
      <c r="A398" s="238"/>
    </row>
    <row r="399" ht="12.75">
      <c r="A399" s="238"/>
    </row>
    <row r="400" ht="12.75">
      <c r="A400" s="238"/>
    </row>
    <row r="401" ht="12.75">
      <c r="A401" s="238"/>
    </row>
    <row r="402" ht="12.75">
      <c r="A402" s="238"/>
    </row>
    <row r="403" ht="12.75">
      <c r="A403" s="238"/>
    </row>
    <row r="404" ht="12.75">
      <c r="A404" s="238"/>
    </row>
    <row r="405" ht="12.75">
      <c r="A405" s="238"/>
    </row>
    <row r="406" ht="12.75">
      <c r="A406" s="238"/>
    </row>
    <row r="407" ht="12.75">
      <c r="A407" s="238"/>
    </row>
    <row r="408" ht="12.75">
      <c r="A408" s="238"/>
    </row>
    <row r="409" ht="12.75">
      <c r="A409" s="238"/>
    </row>
    <row r="410" ht="12.75">
      <c r="A410" s="238"/>
    </row>
    <row r="411" ht="12.75">
      <c r="A411" s="238"/>
    </row>
    <row r="412" ht="12.75">
      <c r="A412" s="238"/>
    </row>
    <row r="413" ht="12.75">
      <c r="A413" s="238"/>
    </row>
    <row r="414" ht="12.75">
      <c r="A414" s="238"/>
    </row>
    <row r="415" ht="12.75">
      <c r="A415" s="238"/>
    </row>
    <row r="416" ht="12.75">
      <c r="A416" s="238"/>
    </row>
    <row r="417" ht="12.75">
      <c r="A417" s="238"/>
    </row>
    <row r="418" ht="12.75">
      <c r="A418" s="238"/>
    </row>
    <row r="419" ht="12.75">
      <c r="A419" s="238"/>
    </row>
    <row r="420" ht="12.75">
      <c r="A420" s="238"/>
    </row>
    <row r="421" ht="12.75">
      <c r="A421" s="238"/>
    </row>
    <row r="422" ht="12.75">
      <c r="A422" s="238"/>
    </row>
    <row r="423" ht="12.75">
      <c r="A423" s="238"/>
    </row>
    <row r="424" ht="12.75">
      <c r="A424" s="238"/>
    </row>
    <row r="425" ht="12.75">
      <c r="A425" s="238"/>
    </row>
    <row r="426" ht="12.75">
      <c r="A426" s="238"/>
    </row>
    <row r="427" ht="12.75">
      <c r="A427" s="238"/>
    </row>
    <row r="428" ht="12.75">
      <c r="A428" s="238"/>
    </row>
    <row r="429" ht="12.75">
      <c r="A429" s="238"/>
    </row>
    <row r="430" ht="12.75">
      <c r="A430" s="238"/>
    </row>
    <row r="431" ht="12.75">
      <c r="A431" s="238"/>
    </row>
    <row r="432" ht="12.75">
      <c r="A432" s="238"/>
    </row>
    <row r="433" ht="12.75">
      <c r="A433" s="238"/>
    </row>
    <row r="434" ht="12.75">
      <c r="A434" s="238"/>
    </row>
    <row r="435" ht="12.75">
      <c r="A435" s="238"/>
    </row>
    <row r="436" ht="12.75">
      <c r="A436" s="238"/>
    </row>
    <row r="437" ht="12.75">
      <c r="A437" s="238"/>
    </row>
    <row r="438" ht="12.75">
      <c r="A438" s="238"/>
    </row>
    <row r="439" ht="12.75">
      <c r="A439" s="238"/>
    </row>
    <row r="440" ht="12.75">
      <c r="A440" s="238"/>
    </row>
    <row r="441" ht="12.75">
      <c r="A441" s="238"/>
    </row>
    <row r="442" ht="12.75">
      <c r="A442" s="238"/>
    </row>
    <row r="443" ht="12.75">
      <c r="A443" s="238"/>
    </row>
    <row r="444" ht="12.75">
      <c r="A444" s="238"/>
    </row>
    <row r="445" ht="12.75">
      <c r="A445" s="238"/>
    </row>
    <row r="446" ht="12.75">
      <c r="A446" s="238"/>
    </row>
    <row r="447" ht="12.75">
      <c r="A447" s="238"/>
    </row>
    <row r="448" ht="12.75">
      <c r="A448" s="238"/>
    </row>
    <row r="449" ht="12.75">
      <c r="A449" s="238"/>
    </row>
    <row r="450" ht="12.75">
      <c r="A450" s="238"/>
    </row>
    <row r="451" ht="12.75">
      <c r="A451" s="238"/>
    </row>
    <row r="452" ht="12.75">
      <c r="A452" s="238"/>
    </row>
    <row r="453" ht="12.75">
      <c r="A453" s="238"/>
    </row>
    <row r="454" ht="12.75">
      <c r="A454" s="238"/>
    </row>
    <row r="455" ht="12.75">
      <c r="A455" s="238"/>
    </row>
    <row r="456" ht="12.75">
      <c r="A456" s="238"/>
    </row>
    <row r="457" ht="12.75">
      <c r="A457" s="238"/>
    </row>
    <row r="458" ht="12.75">
      <c r="A458" s="238"/>
    </row>
    <row r="459" ht="12.75">
      <c r="A459" s="238"/>
    </row>
    <row r="460" ht="12.75">
      <c r="A460" s="238"/>
    </row>
    <row r="461" ht="12.75">
      <c r="A461" s="238"/>
    </row>
    <row r="462" ht="12.75">
      <c r="A462" s="238"/>
    </row>
    <row r="463" ht="12.75">
      <c r="A463" s="238"/>
    </row>
    <row r="464" ht="12.75">
      <c r="A464" s="238"/>
    </row>
    <row r="465" ht="12.75">
      <c r="A465" s="238"/>
    </row>
    <row r="466" ht="12.75">
      <c r="A466" s="238"/>
    </row>
    <row r="467" ht="12.75">
      <c r="A467" s="238"/>
    </row>
    <row r="468" ht="12.75">
      <c r="A468" s="238"/>
    </row>
    <row r="469" ht="12.75">
      <c r="A469" s="238"/>
    </row>
    <row r="470" ht="12.75">
      <c r="A470" s="238"/>
    </row>
    <row r="471" ht="12.75">
      <c r="A471" s="238"/>
    </row>
    <row r="472" ht="12.75">
      <c r="A472" s="238"/>
    </row>
    <row r="473" ht="12.75">
      <c r="A473" s="238"/>
    </row>
    <row r="474" ht="12.75">
      <c r="A474" s="238"/>
    </row>
    <row r="475" ht="12.75">
      <c r="A475" s="238"/>
    </row>
    <row r="476" ht="12.75">
      <c r="A476" s="238"/>
    </row>
    <row r="477" ht="12.75">
      <c r="A477" s="238"/>
    </row>
    <row r="478" ht="12.75">
      <c r="A478" s="238"/>
    </row>
    <row r="479" ht="12.75">
      <c r="A479" s="238"/>
    </row>
    <row r="480" ht="12.75">
      <c r="A480" s="238"/>
    </row>
    <row r="481" ht="12.75">
      <c r="A481" s="238"/>
    </row>
    <row r="482" ht="12.75">
      <c r="A482" s="238"/>
    </row>
    <row r="483" ht="12.75">
      <c r="A483" s="238"/>
    </row>
    <row r="484" ht="12.75">
      <c r="A484" s="238"/>
    </row>
    <row r="485" ht="12.75">
      <c r="A485" s="238"/>
    </row>
    <row r="486" ht="12.75">
      <c r="A486" s="238"/>
    </row>
    <row r="487" ht="12.75">
      <c r="A487" s="238"/>
    </row>
    <row r="488" ht="12.75">
      <c r="A488" s="238"/>
    </row>
    <row r="489" ht="12.75">
      <c r="A489" s="238"/>
    </row>
    <row r="490" ht="12.75">
      <c r="A490" s="238"/>
    </row>
    <row r="491" ht="12.75">
      <c r="A491" s="238"/>
    </row>
    <row r="492" ht="12.75">
      <c r="A492" s="238"/>
    </row>
    <row r="493" ht="12.75">
      <c r="A493" s="238"/>
    </row>
    <row r="494" ht="12.75">
      <c r="A494" s="238"/>
    </row>
    <row r="495" ht="12.75">
      <c r="A495" s="238"/>
    </row>
    <row r="496" ht="12.75">
      <c r="A496" s="238"/>
    </row>
    <row r="497" ht="12.75">
      <c r="A497" s="238"/>
    </row>
    <row r="498" ht="12.75">
      <c r="A498" s="238"/>
    </row>
    <row r="499" ht="12.75">
      <c r="A499" s="238"/>
    </row>
    <row r="500" ht="12.75">
      <c r="A500" s="238"/>
    </row>
    <row r="501" ht="12.75">
      <c r="A501" s="238"/>
    </row>
    <row r="502" ht="12.75">
      <c r="A502" s="238"/>
    </row>
    <row r="503" ht="12.75">
      <c r="A503" s="238"/>
    </row>
    <row r="504" ht="12.75">
      <c r="A504" s="238"/>
    </row>
    <row r="505" ht="12.75">
      <c r="A505" s="238"/>
    </row>
    <row r="506" ht="12.75">
      <c r="A506" s="238"/>
    </row>
    <row r="507" ht="12.75">
      <c r="A507" s="238"/>
    </row>
    <row r="508" ht="12.75">
      <c r="A508" s="238"/>
    </row>
    <row r="509" ht="12.75">
      <c r="A509" s="238"/>
    </row>
    <row r="510" ht="12.75">
      <c r="A510" s="238"/>
    </row>
    <row r="511" ht="12.75">
      <c r="A511" s="238"/>
    </row>
    <row r="512" ht="12.75">
      <c r="A512" s="238"/>
    </row>
    <row r="513" ht="12.75">
      <c r="A513" s="238"/>
    </row>
    <row r="514" ht="12.75">
      <c r="A514" s="238"/>
    </row>
    <row r="515" ht="12.75">
      <c r="A515" s="238"/>
    </row>
    <row r="516" ht="12.75">
      <c r="A516" s="238"/>
    </row>
    <row r="517" ht="12.75">
      <c r="A517" s="238"/>
    </row>
    <row r="518" ht="12.75">
      <c r="A518" s="238"/>
    </row>
    <row r="519" ht="12.75">
      <c r="A519" s="238"/>
    </row>
    <row r="520" ht="12.75">
      <c r="A520" s="238"/>
    </row>
    <row r="521" ht="12.75">
      <c r="A521" s="238"/>
    </row>
    <row r="522" ht="12.75">
      <c r="A522" s="238"/>
    </row>
    <row r="523" ht="12.75">
      <c r="A523" s="238"/>
    </row>
    <row r="524" ht="12.75">
      <c r="A524" s="238"/>
    </row>
    <row r="525" ht="12.75">
      <c r="A525" s="238"/>
    </row>
    <row r="526" ht="12.75">
      <c r="A526" s="238"/>
    </row>
    <row r="527" ht="12.75">
      <c r="A527" s="238"/>
    </row>
    <row r="528" ht="12.75">
      <c r="A528" s="238"/>
    </row>
    <row r="529" ht="12.75">
      <c r="A529" s="238"/>
    </row>
    <row r="530" ht="12.75">
      <c r="A530" s="238"/>
    </row>
    <row r="531" ht="12.75">
      <c r="A531" s="238"/>
    </row>
    <row r="532" ht="12.75">
      <c r="A532" s="238"/>
    </row>
    <row r="533" ht="12.75">
      <c r="A533" s="238"/>
    </row>
    <row r="534" ht="12.75">
      <c r="A534" s="238"/>
    </row>
    <row r="535" ht="12.75">
      <c r="A535" s="238"/>
    </row>
    <row r="536" ht="12.75">
      <c r="A536" s="238"/>
    </row>
    <row r="537" ht="12.75">
      <c r="A537" s="238"/>
    </row>
    <row r="538" ht="12.75">
      <c r="A538" s="238"/>
    </row>
    <row r="539" ht="12.75">
      <c r="A539" s="238"/>
    </row>
    <row r="540" ht="12.75">
      <c r="A540" s="238"/>
    </row>
    <row r="541" ht="12.75">
      <c r="A541" s="238"/>
    </row>
    <row r="542" ht="12.75">
      <c r="A542" s="238"/>
    </row>
    <row r="543" ht="12.75">
      <c r="A543" s="238"/>
    </row>
    <row r="544" ht="12.75">
      <c r="A544" s="238"/>
    </row>
    <row r="545" ht="12.75">
      <c r="A545" s="238"/>
    </row>
    <row r="546" ht="12.75">
      <c r="A546" s="238"/>
    </row>
    <row r="547" ht="12.75">
      <c r="A547" s="238"/>
    </row>
    <row r="548" ht="12.75">
      <c r="A548" s="238"/>
    </row>
    <row r="549" ht="12.75">
      <c r="A549" s="238"/>
    </row>
    <row r="550" ht="12.75">
      <c r="A550" s="238"/>
    </row>
    <row r="551" ht="12.75">
      <c r="A551" s="238"/>
    </row>
    <row r="552" ht="12.75">
      <c r="A552" s="238"/>
    </row>
    <row r="553" ht="12.75">
      <c r="A553" s="238"/>
    </row>
    <row r="554" ht="12.75">
      <c r="A554" s="238"/>
    </row>
    <row r="555" ht="12.75">
      <c r="A555" s="238"/>
    </row>
    <row r="556" ht="12.75">
      <c r="A556" s="238"/>
    </row>
    <row r="557" ht="12.75">
      <c r="A557" s="238"/>
    </row>
    <row r="558" ht="12.75">
      <c r="A558" s="238"/>
    </row>
    <row r="559" ht="12.75">
      <c r="A559" s="238"/>
    </row>
    <row r="560" ht="12.75">
      <c r="A560" s="238"/>
    </row>
    <row r="561" ht="12.75">
      <c r="A561" s="238"/>
    </row>
    <row r="562" ht="12.75">
      <c r="A562" s="238"/>
    </row>
    <row r="563" ht="12.75">
      <c r="A563" s="238"/>
    </row>
    <row r="564" ht="12.75">
      <c r="A564" s="238"/>
    </row>
    <row r="565" ht="12.75">
      <c r="A565" s="238"/>
    </row>
    <row r="566" ht="12.75">
      <c r="A566" s="238"/>
    </row>
    <row r="567" ht="12.75">
      <c r="A567" s="238"/>
    </row>
    <row r="568" ht="12.75">
      <c r="A568" s="238"/>
    </row>
    <row r="569" ht="12.75">
      <c r="A569" s="238"/>
    </row>
    <row r="570" ht="12.75">
      <c r="A570" s="238"/>
    </row>
    <row r="571" ht="12.75">
      <c r="A571" s="238"/>
    </row>
    <row r="572" ht="12.75">
      <c r="A572" s="238"/>
    </row>
    <row r="573" ht="12.75">
      <c r="A573" s="238"/>
    </row>
    <row r="574" ht="12.75">
      <c r="A574" s="238"/>
    </row>
    <row r="575" ht="12.75">
      <c r="A575" s="238"/>
    </row>
    <row r="576" ht="12.75">
      <c r="A576" s="238"/>
    </row>
    <row r="577" ht="12.75">
      <c r="A577" s="238"/>
    </row>
    <row r="578" ht="12.75">
      <c r="A578" s="238"/>
    </row>
    <row r="579" ht="12.75">
      <c r="A579" s="238"/>
    </row>
    <row r="580" ht="12.75">
      <c r="A580" s="238"/>
    </row>
    <row r="581" ht="12.75">
      <c r="A581" s="238"/>
    </row>
    <row r="582" ht="12.75">
      <c r="A582" s="238"/>
    </row>
    <row r="583" ht="12.75">
      <c r="A583" s="238"/>
    </row>
    <row r="584" ht="12.75">
      <c r="A584" s="238"/>
    </row>
    <row r="585" ht="12.75">
      <c r="A585" s="238"/>
    </row>
    <row r="586" ht="12.75">
      <c r="A586" s="238"/>
    </row>
    <row r="587" ht="12.75">
      <c r="A587" s="238"/>
    </row>
    <row r="588" ht="12.75">
      <c r="A588" s="238"/>
    </row>
    <row r="589" ht="12.75">
      <c r="A589" s="238"/>
    </row>
    <row r="590" ht="12.75">
      <c r="A590" s="238"/>
    </row>
    <row r="591" ht="12.75">
      <c r="A591" s="238"/>
    </row>
    <row r="592" ht="12.75">
      <c r="A592" s="238"/>
    </row>
    <row r="593" ht="12.75">
      <c r="A593" s="238"/>
    </row>
    <row r="594" ht="12.75">
      <c r="A594" s="238"/>
    </row>
    <row r="595" ht="12.75">
      <c r="A595" s="238"/>
    </row>
    <row r="596" ht="12.75">
      <c r="A596" s="238"/>
    </row>
    <row r="597" ht="12.75">
      <c r="A597" s="238"/>
    </row>
    <row r="598" ht="12.75">
      <c r="A598" s="238"/>
    </row>
    <row r="599" ht="12.75">
      <c r="A599" s="238"/>
    </row>
    <row r="600" ht="12.75">
      <c r="A600" s="238"/>
    </row>
    <row r="601" ht="12.75">
      <c r="A601" s="238"/>
    </row>
    <row r="602" ht="12.75">
      <c r="A602" s="238"/>
    </row>
    <row r="603" ht="12.75">
      <c r="A603" s="238"/>
    </row>
    <row r="604" ht="12.75">
      <c r="A604" s="238"/>
    </row>
    <row r="605" ht="12.75">
      <c r="A605" s="238"/>
    </row>
    <row r="606" ht="12.75">
      <c r="A606" s="238"/>
    </row>
    <row r="607" ht="12.75">
      <c r="A607" s="238"/>
    </row>
    <row r="608" ht="12.75">
      <c r="A608" s="238"/>
    </row>
    <row r="609" ht="12.75">
      <c r="A609" s="238"/>
    </row>
    <row r="610" ht="12.75">
      <c r="A610" s="238"/>
    </row>
    <row r="611" ht="12.75">
      <c r="A611" s="238"/>
    </row>
    <row r="612" ht="12.75">
      <c r="A612" s="238"/>
    </row>
    <row r="613" ht="12.75">
      <c r="A613" s="238"/>
    </row>
    <row r="614" ht="12.75">
      <c r="A614" s="238"/>
    </row>
    <row r="615" ht="12.75">
      <c r="A615" s="238"/>
    </row>
    <row r="616" ht="12.75">
      <c r="A616" s="238"/>
    </row>
    <row r="617" ht="12.75">
      <c r="A617" s="238"/>
    </row>
    <row r="618" ht="12.75">
      <c r="A618" s="238"/>
    </row>
    <row r="619" ht="12.75">
      <c r="A619" s="238"/>
    </row>
    <row r="620" ht="12.75">
      <c r="A620" s="238"/>
    </row>
    <row r="621" ht="12.75">
      <c r="A621" s="238"/>
    </row>
    <row r="622" ht="12.75">
      <c r="A622" s="238"/>
    </row>
    <row r="623" ht="12.75">
      <c r="A623" s="238"/>
    </row>
    <row r="624" ht="12.75">
      <c r="A624" s="238"/>
    </row>
    <row r="625" ht="12.75">
      <c r="A625" s="238"/>
    </row>
    <row r="626" ht="12.75">
      <c r="A626" s="238"/>
    </row>
    <row r="627" ht="12.75">
      <c r="A627" s="238"/>
    </row>
    <row r="628" ht="12.75">
      <c r="A628" s="238"/>
    </row>
    <row r="629" ht="12.75">
      <c r="A629" s="238"/>
    </row>
    <row r="630" ht="12.75">
      <c r="A630" s="238"/>
    </row>
    <row r="631" ht="12.75">
      <c r="A631" s="238"/>
    </row>
    <row r="632" ht="12.75">
      <c r="A632" s="238"/>
    </row>
    <row r="633" ht="12.75">
      <c r="A633" s="238"/>
    </row>
    <row r="634" ht="12.75">
      <c r="A634" s="238"/>
    </row>
    <row r="635" ht="12.75">
      <c r="A635" s="238"/>
    </row>
    <row r="636" ht="12.75">
      <c r="A636" s="238"/>
    </row>
    <row r="637" ht="12.75">
      <c r="A637" s="238"/>
    </row>
    <row r="638" ht="12.75">
      <c r="A638" s="238"/>
    </row>
    <row r="639" ht="12.75">
      <c r="A639" s="238"/>
    </row>
    <row r="640" ht="12.75">
      <c r="A640" s="238"/>
    </row>
    <row r="641" ht="12.75">
      <c r="A641" s="238"/>
    </row>
    <row r="642" ht="12.75">
      <c r="A642" s="238"/>
    </row>
    <row r="643" ht="12.75">
      <c r="A643" s="238"/>
    </row>
    <row r="644" ht="12.75">
      <c r="A644" s="238"/>
    </row>
    <row r="645" ht="12.75">
      <c r="A645" s="238"/>
    </row>
    <row r="646" ht="12.75">
      <c r="A646" s="238"/>
    </row>
    <row r="647" ht="12.75">
      <c r="A647" s="238"/>
    </row>
    <row r="648" ht="12.75">
      <c r="A648" s="238"/>
    </row>
    <row r="649" ht="12.75">
      <c r="A649" s="238"/>
    </row>
    <row r="650" ht="12.75">
      <c r="A650" s="238"/>
    </row>
    <row r="651" ht="12.75">
      <c r="A651" s="238"/>
    </row>
    <row r="652" ht="12.75">
      <c r="A652" s="238"/>
    </row>
    <row r="653" ht="12.75">
      <c r="A653" s="238"/>
    </row>
    <row r="654" ht="12.75">
      <c r="A654" s="238"/>
    </row>
    <row r="655" ht="12.75">
      <c r="A655" s="238"/>
    </row>
    <row r="656" ht="12.75">
      <c r="A656" s="238"/>
    </row>
    <row r="657" ht="12.75">
      <c r="A657" s="238"/>
    </row>
    <row r="658" ht="12.75">
      <c r="A658" s="238"/>
    </row>
    <row r="659" ht="12.75">
      <c r="A659" s="238"/>
    </row>
    <row r="660" ht="12.75">
      <c r="A660" s="238"/>
    </row>
    <row r="661" ht="12.75">
      <c r="A661" s="238"/>
    </row>
    <row r="662" ht="12.75">
      <c r="A662" s="238"/>
    </row>
    <row r="663" ht="12.75">
      <c r="A663" s="238"/>
    </row>
    <row r="664" ht="12.75">
      <c r="A664" s="238"/>
    </row>
    <row r="665" ht="12.75">
      <c r="A665" s="238"/>
    </row>
    <row r="666" ht="12.75">
      <c r="A666" s="238"/>
    </row>
    <row r="667" ht="12.75">
      <c r="A667" s="238"/>
    </row>
    <row r="668" ht="12.75">
      <c r="A668" s="238"/>
    </row>
    <row r="669" ht="12.75">
      <c r="A669" s="238"/>
    </row>
    <row r="670" ht="12.75">
      <c r="A670" s="238"/>
    </row>
    <row r="671" ht="12.75">
      <c r="A671" s="238"/>
    </row>
    <row r="672" ht="12.75">
      <c r="A672" s="238"/>
    </row>
    <row r="673" ht="12.75">
      <c r="A673" s="238"/>
    </row>
    <row r="674" ht="12.75">
      <c r="A674" s="238"/>
    </row>
    <row r="675" ht="12.75">
      <c r="A675" s="238"/>
    </row>
    <row r="676" ht="12.75">
      <c r="A676" s="238"/>
    </row>
    <row r="677" ht="12.75">
      <c r="A677" s="238"/>
    </row>
    <row r="678" ht="12.75">
      <c r="A678" s="238"/>
    </row>
    <row r="679" ht="12.75">
      <c r="A679" s="238"/>
    </row>
    <row r="680" ht="12.75">
      <c r="A680" s="238"/>
    </row>
    <row r="681" ht="12.75">
      <c r="A681" s="238"/>
    </row>
    <row r="682" ht="12.75">
      <c r="A682" s="238"/>
    </row>
    <row r="683" ht="12.75">
      <c r="A683" s="238"/>
    </row>
    <row r="684" ht="12.75">
      <c r="A684" s="238"/>
    </row>
    <row r="685" ht="12.75">
      <c r="A685" s="238"/>
    </row>
    <row r="686" ht="12.75">
      <c r="A686" s="238"/>
    </row>
    <row r="687" ht="12.75">
      <c r="A687" s="238"/>
    </row>
    <row r="688" ht="12.75">
      <c r="A688" s="238"/>
    </row>
    <row r="689" ht="12.75">
      <c r="A689" s="238"/>
    </row>
    <row r="690" ht="12.75">
      <c r="A690" s="238"/>
    </row>
    <row r="691" ht="12.75">
      <c r="A691" s="238"/>
    </row>
    <row r="692" ht="12.75">
      <c r="A692" s="238"/>
    </row>
    <row r="693" ht="12.75">
      <c r="A693" s="238"/>
    </row>
    <row r="694" ht="12.75">
      <c r="A694" s="238"/>
    </row>
    <row r="695" ht="12.75">
      <c r="A695" s="238"/>
    </row>
    <row r="696" ht="12.75">
      <c r="A696" s="238"/>
    </row>
    <row r="697" ht="12.75">
      <c r="A697" s="238"/>
    </row>
    <row r="698" ht="12.75">
      <c r="A698" s="238"/>
    </row>
    <row r="699" ht="12.75">
      <c r="A699" s="238"/>
    </row>
    <row r="700" ht="12.75">
      <c r="A700" s="238"/>
    </row>
    <row r="701" ht="12.75">
      <c r="A701" s="238"/>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0" fitToWidth="1" horizontalDpi="300" verticalDpi="300" orientation="landscape" scale="92" r:id="rId1"/>
  <headerFooter alignWithMargins="0">
    <oddFooter>&amp;CConfidential Information.  Not to be shared with any other party without written consent of the City of Winnipeg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34"/>
  <sheetViews>
    <sheetView workbookViewId="0" topLeftCell="A1">
      <selection activeCell="E8" sqref="E8"/>
    </sheetView>
  </sheetViews>
  <sheetFormatPr defaultColWidth="9.140625" defaultRowHeight="12.75"/>
  <cols>
    <col min="1" max="1" width="11.8515625" style="238" customWidth="1"/>
    <col min="2" max="2" width="60.7109375" style="277" customWidth="1"/>
    <col min="3" max="4" width="11.421875" style="238" customWidth="1"/>
    <col min="5" max="5" width="26.8515625" style="238" customWidth="1"/>
    <col min="6" max="6" width="28.421875" style="232" customWidth="1"/>
    <col min="7" max="7" width="10.8515625" style="232" customWidth="1"/>
    <col min="8" max="8" width="10.7109375" style="232" customWidth="1"/>
    <col min="9" max="16384" width="9.140625" style="232" customWidth="1"/>
  </cols>
  <sheetData>
    <row r="1" spans="1:5" ht="18">
      <c r="A1" s="229" t="s">
        <v>565</v>
      </c>
      <c r="B1" s="231" t="s">
        <v>778</v>
      </c>
      <c r="C1" s="269"/>
      <c r="D1" s="269"/>
      <c r="E1" s="269"/>
    </row>
    <row r="2" spans="1:5" ht="20.25" customHeight="1">
      <c r="A2" s="233"/>
      <c r="B2" s="265" t="str">
        <f>+Cover!B8</f>
        <v>Bidder Name</v>
      </c>
      <c r="C2" s="269"/>
      <c r="D2" s="269"/>
      <c r="E2" s="269"/>
    </row>
    <row r="3" spans="1:6" s="468" customFormat="1" ht="15.75">
      <c r="A3" s="266" t="s">
        <v>532</v>
      </c>
      <c r="B3" s="266"/>
      <c r="C3" s="266"/>
      <c r="D3" s="266"/>
      <c r="E3" s="266"/>
      <c r="F3" s="467"/>
    </row>
    <row r="4" spans="1:5" s="240" customFormat="1" ht="12.75">
      <c r="A4" s="215" t="s">
        <v>296</v>
      </c>
      <c r="B4" s="238"/>
      <c r="C4" s="239"/>
      <c r="D4" s="239"/>
      <c r="E4" s="239"/>
    </row>
    <row r="5" spans="1:7" s="259" customFormat="1" ht="30.75" customHeight="1">
      <c r="A5" s="148" t="s">
        <v>458</v>
      </c>
      <c r="B5" s="148" t="s">
        <v>75</v>
      </c>
      <c r="C5" s="148" t="s">
        <v>1747</v>
      </c>
      <c r="D5" s="148" t="s">
        <v>1560</v>
      </c>
      <c r="E5" s="148" t="s">
        <v>1114</v>
      </c>
      <c r="G5" s="282"/>
    </row>
    <row r="6" spans="1:5" ht="15.75">
      <c r="A6" s="241"/>
      <c r="B6" s="242" t="s">
        <v>1139</v>
      </c>
      <c r="C6" s="242"/>
      <c r="D6" s="242"/>
      <c r="E6" s="242"/>
    </row>
    <row r="7" spans="1:5" s="283" customFormat="1" ht="14.25">
      <c r="A7" s="243"/>
      <c r="B7" s="244" t="s">
        <v>545</v>
      </c>
      <c r="C7" s="245"/>
      <c r="D7" s="245"/>
      <c r="E7" s="245"/>
    </row>
    <row r="8" spans="1:5" s="283" customFormat="1" ht="28.5">
      <c r="A8" s="246">
        <f>'Billing Management'!A245+1</f>
        <v>307</v>
      </c>
      <c r="B8" s="219" t="s">
        <v>533</v>
      </c>
      <c r="C8" s="494">
        <v>0</v>
      </c>
      <c r="D8" s="494"/>
      <c r="E8" s="298"/>
    </row>
    <row r="9" spans="1:5" s="283" customFormat="1" ht="14.25">
      <c r="A9" s="246">
        <f>A8+1</f>
        <v>308</v>
      </c>
      <c r="B9" s="219" t="s">
        <v>534</v>
      </c>
      <c r="C9" s="494">
        <v>0</v>
      </c>
      <c r="D9" s="494"/>
      <c r="E9" s="298"/>
    </row>
    <row r="10" spans="1:5" s="283" customFormat="1" ht="14.25">
      <c r="A10" s="246">
        <f>A9+1</f>
        <v>309</v>
      </c>
      <c r="B10" s="219" t="s">
        <v>1675</v>
      </c>
      <c r="C10" s="494">
        <v>0</v>
      </c>
      <c r="D10" s="494"/>
      <c r="E10" s="298"/>
    </row>
    <row r="11" spans="1:5" s="283" customFormat="1" ht="42.75">
      <c r="A11" s="246">
        <f>A10+1</f>
        <v>310</v>
      </c>
      <c r="B11" s="219" t="s">
        <v>546</v>
      </c>
      <c r="C11" s="494">
        <v>0</v>
      </c>
      <c r="D11" s="494"/>
      <c r="E11" s="298"/>
    </row>
    <row r="12" spans="1:5" s="283" customFormat="1" ht="14.25">
      <c r="A12" s="248"/>
      <c r="B12" s="244" t="s">
        <v>1274</v>
      </c>
      <c r="C12" s="495"/>
      <c r="D12" s="495"/>
      <c r="E12" s="26"/>
    </row>
    <row r="13" spans="1:5" s="283" customFormat="1" ht="42.75">
      <c r="A13" s="246">
        <f>A11+1</f>
        <v>311</v>
      </c>
      <c r="B13" s="219" t="s">
        <v>377</v>
      </c>
      <c r="C13" s="494">
        <v>0</v>
      </c>
      <c r="D13" s="494"/>
      <c r="E13" s="298"/>
    </row>
    <row r="14" spans="1:5" s="281" customFormat="1" ht="42.75">
      <c r="A14" s="246">
        <f>A13+1</f>
        <v>312</v>
      </c>
      <c r="B14" s="221" t="s">
        <v>218</v>
      </c>
      <c r="C14" s="494">
        <v>0</v>
      </c>
      <c r="D14" s="494"/>
      <c r="E14" s="479"/>
    </row>
    <row r="15" spans="1:5" s="283" customFormat="1" ht="42.75">
      <c r="A15" s="246">
        <f>A14+1</f>
        <v>313</v>
      </c>
      <c r="B15" s="219" t="s">
        <v>378</v>
      </c>
      <c r="C15" s="494">
        <v>0</v>
      </c>
      <c r="D15" s="494"/>
      <c r="E15" s="298"/>
    </row>
    <row r="16" spans="1:5" s="283" customFormat="1" ht="28.5">
      <c r="A16" s="246">
        <f>A15+1</f>
        <v>314</v>
      </c>
      <c r="B16" s="219" t="s">
        <v>379</v>
      </c>
      <c r="C16" s="494">
        <v>0</v>
      </c>
      <c r="D16" s="494"/>
      <c r="E16" s="298"/>
    </row>
    <row r="17" spans="1:5" s="283" customFormat="1" ht="28.5">
      <c r="A17" s="246">
        <f>A16+1</f>
        <v>315</v>
      </c>
      <c r="B17" s="219" t="s">
        <v>1732</v>
      </c>
      <c r="C17" s="494">
        <v>0</v>
      </c>
      <c r="D17" s="494"/>
      <c r="E17" s="298"/>
    </row>
    <row r="18" spans="1:5" s="283" customFormat="1" ht="14.25">
      <c r="A18" s="248"/>
      <c r="B18" s="244" t="s">
        <v>1676</v>
      </c>
      <c r="C18" s="495"/>
      <c r="D18" s="495"/>
      <c r="E18" s="26"/>
    </row>
    <row r="19" spans="1:5" s="283" customFormat="1" ht="57">
      <c r="A19" s="246">
        <f>A17+1</f>
        <v>316</v>
      </c>
      <c r="B19" s="219" t="s">
        <v>1677</v>
      </c>
      <c r="C19" s="494">
        <v>0</v>
      </c>
      <c r="D19" s="494"/>
      <c r="E19" s="298"/>
    </row>
    <row r="20" spans="1:5" s="283" customFormat="1" ht="14.25">
      <c r="A20" s="248"/>
      <c r="B20" s="244" t="s">
        <v>498</v>
      </c>
      <c r="C20" s="495"/>
      <c r="D20" s="495"/>
      <c r="E20" s="26"/>
    </row>
    <row r="21" spans="1:5" s="283" customFormat="1" ht="42.75">
      <c r="A21" s="246">
        <f>A19+1</f>
        <v>317</v>
      </c>
      <c r="B21" s="219" t="s">
        <v>1273</v>
      </c>
      <c r="C21" s="494">
        <v>0</v>
      </c>
      <c r="D21" s="494"/>
      <c r="E21" s="298"/>
    </row>
    <row r="22" spans="1:5" s="283" customFormat="1" ht="14.25">
      <c r="A22" s="248"/>
      <c r="B22" s="244" t="s">
        <v>1678</v>
      </c>
      <c r="C22" s="495"/>
      <c r="D22" s="495"/>
      <c r="E22" s="26"/>
    </row>
    <row r="23" spans="1:5" s="283" customFormat="1" ht="57">
      <c r="A23" s="246">
        <f>A21+1</f>
        <v>318</v>
      </c>
      <c r="B23" s="219" t="s">
        <v>1679</v>
      </c>
      <c r="C23" s="494">
        <v>0</v>
      </c>
      <c r="D23" s="494"/>
      <c r="E23" s="298"/>
    </row>
    <row r="24" spans="1:5" s="283" customFormat="1" ht="42.75">
      <c r="A24" s="246">
        <f>A23+1</f>
        <v>319</v>
      </c>
      <c r="B24" s="219" t="s">
        <v>497</v>
      </c>
      <c r="C24" s="494">
        <v>0</v>
      </c>
      <c r="D24" s="494"/>
      <c r="E24" s="298"/>
    </row>
    <row r="25" spans="1:5" s="283" customFormat="1" ht="14.25">
      <c r="A25" s="248"/>
      <c r="B25" s="244" t="s">
        <v>1733</v>
      </c>
      <c r="C25" s="495"/>
      <c r="D25" s="495"/>
      <c r="E25" s="26"/>
    </row>
    <row r="26" spans="1:5" s="283" customFormat="1" ht="28.5">
      <c r="A26" s="246">
        <f>A24+1</f>
        <v>320</v>
      </c>
      <c r="B26" s="219" t="s">
        <v>1580</v>
      </c>
      <c r="C26" s="494">
        <v>0</v>
      </c>
      <c r="D26" s="494"/>
      <c r="E26" s="298"/>
    </row>
    <row r="27" spans="1:5" s="283" customFormat="1" ht="42.75">
      <c r="A27" s="246">
        <f>A26+1</f>
        <v>321</v>
      </c>
      <c r="B27" s="219" t="s">
        <v>160</v>
      </c>
      <c r="C27" s="494">
        <v>0</v>
      </c>
      <c r="D27" s="494"/>
      <c r="E27" s="298"/>
    </row>
    <row r="28" spans="1:5" s="283" customFormat="1" ht="42.75">
      <c r="A28" s="246">
        <f>A27+1</f>
        <v>322</v>
      </c>
      <c r="B28" s="219" t="s">
        <v>161</v>
      </c>
      <c r="C28" s="494">
        <v>0</v>
      </c>
      <c r="D28" s="494"/>
      <c r="E28" s="298"/>
    </row>
    <row r="29" spans="1:5" s="283" customFormat="1" ht="57">
      <c r="A29" s="246">
        <f>A28+1</f>
        <v>323</v>
      </c>
      <c r="B29" s="267" t="s">
        <v>162</v>
      </c>
      <c r="C29" s="494">
        <v>0</v>
      </c>
      <c r="D29" s="494"/>
      <c r="E29" s="298"/>
    </row>
    <row r="30" spans="1:5" s="283" customFormat="1" ht="57">
      <c r="A30" s="246">
        <f>A29+1</f>
        <v>324</v>
      </c>
      <c r="B30" s="267" t="s">
        <v>163</v>
      </c>
      <c r="C30" s="494">
        <v>0</v>
      </c>
      <c r="D30" s="494"/>
      <c r="E30" s="298"/>
    </row>
    <row r="31" spans="1:5" s="283" customFormat="1" ht="14.25">
      <c r="A31" s="248"/>
      <c r="B31" s="244" t="s">
        <v>1283</v>
      </c>
      <c r="C31" s="495"/>
      <c r="D31" s="495"/>
      <c r="E31" s="26"/>
    </row>
    <row r="32" spans="1:5" s="283" customFormat="1" ht="28.5">
      <c r="A32" s="246">
        <f>A30+1</f>
        <v>325</v>
      </c>
      <c r="B32" s="219" t="s">
        <v>1284</v>
      </c>
      <c r="C32" s="494">
        <v>0</v>
      </c>
      <c r="D32" s="494"/>
      <c r="E32" s="298"/>
    </row>
    <row r="33" spans="1:5" s="283" customFormat="1" ht="28.5">
      <c r="A33" s="246">
        <f>A32+1</f>
        <v>326</v>
      </c>
      <c r="B33" s="219" t="s">
        <v>1285</v>
      </c>
      <c r="C33" s="494">
        <v>0</v>
      </c>
      <c r="D33" s="494"/>
      <c r="E33" s="298"/>
    </row>
    <row r="34" spans="1:5" s="283" customFormat="1" ht="28.5">
      <c r="A34" s="246">
        <f>A33+1</f>
        <v>327</v>
      </c>
      <c r="B34" s="219" t="s">
        <v>1286</v>
      </c>
      <c r="C34" s="494">
        <v>0</v>
      </c>
      <c r="D34" s="494"/>
      <c r="E34" s="298"/>
    </row>
    <row r="35" spans="1:5" s="283" customFormat="1" ht="28.5">
      <c r="A35" s="246">
        <f>A34+1</f>
        <v>328</v>
      </c>
      <c r="B35" s="219" t="s">
        <v>1581</v>
      </c>
      <c r="C35" s="494">
        <v>0</v>
      </c>
      <c r="D35" s="494"/>
      <c r="E35" s="298"/>
    </row>
    <row r="36" spans="1:5" s="283" customFormat="1" ht="14.25">
      <c r="A36" s="246">
        <f>A35+1</f>
        <v>329</v>
      </c>
      <c r="B36" s="219" t="s">
        <v>1582</v>
      </c>
      <c r="C36" s="494">
        <v>0</v>
      </c>
      <c r="D36" s="494"/>
      <c r="E36" s="298"/>
    </row>
    <row r="37" spans="1:5" s="283" customFormat="1" ht="15.75">
      <c r="A37" s="241"/>
      <c r="B37" s="242" t="s">
        <v>1287</v>
      </c>
      <c r="C37" s="496"/>
      <c r="D37" s="496"/>
      <c r="E37" s="480"/>
    </row>
    <row r="38" spans="1:5" s="283" customFormat="1" ht="14.25">
      <c r="A38" s="248"/>
      <c r="B38" s="244" t="s">
        <v>1288</v>
      </c>
      <c r="C38" s="29"/>
      <c r="D38" s="29"/>
      <c r="E38" s="26"/>
    </row>
    <row r="39" spans="1:5" s="283" customFormat="1" ht="28.5">
      <c r="A39" s="246">
        <f>A36+1</f>
        <v>330</v>
      </c>
      <c r="B39" s="219" t="s">
        <v>1493</v>
      </c>
      <c r="C39" s="494">
        <v>0</v>
      </c>
      <c r="D39" s="494"/>
      <c r="E39" s="298"/>
    </row>
    <row r="40" spans="1:5" s="283" customFormat="1" ht="42.75">
      <c r="A40" s="246">
        <f>A39+1</f>
        <v>331</v>
      </c>
      <c r="B40" s="219" t="s">
        <v>1289</v>
      </c>
      <c r="C40" s="494">
        <v>0</v>
      </c>
      <c r="D40" s="494"/>
      <c r="E40" s="298"/>
    </row>
    <row r="41" spans="1:5" s="283" customFormat="1" ht="42.75">
      <c r="A41" s="246">
        <f>A40+1</f>
        <v>332</v>
      </c>
      <c r="B41" s="219" t="s">
        <v>1615</v>
      </c>
      <c r="C41" s="494">
        <v>0</v>
      </c>
      <c r="D41" s="494"/>
      <c r="E41" s="298"/>
    </row>
    <row r="42" spans="1:5" s="283" customFormat="1" ht="14.25">
      <c r="A42" s="248"/>
      <c r="B42" s="244" t="s">
        <v>1616</v>
      </c>
      <c r="C42" s="495"/>
      <c r="D42" s="495"/>
      <c r="E42" s="26"/>
    </row>
    <row r="43" spans="1:5" ht="57">
      <c r="A43" s="246">
        <f>A41+1</f>
        <v>333</v>
      </c>
      <c r="B43" s="219" t="s">
        <v>1617</v>
      </c>
      <c r="C43" s="494">
        <v>0</v>
      </c>
      <c r="D43" s="494"/>
      <c r="E43" s="298"/>
    </row>
    <row r="44" spans="1:5" s="283" customFormat="1" ht="28.5">
      <c r="A44" s="246">
        <f>A43+1</f>
        <v>334</v>
      </c>
      <c r="B44" s="219" t="s">
        <v>1618</v>
      </c>
      <c r="C44" s="494">
        <v>0</v>
      </c>
      <c r="D44" s="494"/>
      <c r="E44" s="298"/>
    </row>
    <row r="45" spans="1:5" s="283" customFormat="1" ht="28.5">
      <c r="A45" s="246">
        <f>A44+1</f>
        <v>335</v>
      </c>
      <c r="B45" s="219" t="s">
        <v>1619</v>
      </c>
      <c r="C45" s="494">
        <v>0</v>
      </c>
      <c r="D45" s="494"/>
      <c r="E45" s="298"/>
    </row>
    <row r="46" spans="1:5" s="283" customFormat="1" ht="57">
      <c r="A46" s="246">
        <f>A45+1</f>
        <v>336</v>
      </c>
      <c r="B46" s="219" t="s">
        <v>1826</v>
      </c>
      <c r="C46" s="494">
        <v>0</v>
      </c>
      <c r="D46" s="494"/>
      <c r="E46" s="298"/>
    </row>
    <row r="47" spans="1:5" s="283" customFormat="1" ht="14.25">
      <c r="A47" s="248"/>
      <c r="B47" s="244" t="s">
        <v>1827</v>
      </c>
      <c r="C47" s="495"/>
      <c r="D47" s="495"/>
      <c r="E47" s="26"/>
    </row>
    <row r="48" spans="1:5" s="283" customFormat="1" ht="28.5">
      <c r="A48" s="246">
        <f>A46+1</f>
        <v>337</v>
      </c>
      <c r="B48" s="219" t="s">
        <v>1828</v>
      </c>
      <c r="C48" s="494">
        <v>0</v>
      </c>
      <c r="D48" s="494"/>
      <c r="E48" s="298"/>
    </row>
    <row r="49" spans="1:5" s="283" customFormat="1" ht="42.75">
      <c r="A49" s="246">
        <f>A48+1</f>
        <v>338</v>
      </c>
      <c r="B49" s="219" t="s">
        <v>1829</v>
      </c>
      <c r="C49" s="494">
        <v>0</v>
      </c>
      <c r="D49" s="494"/>
      <c r="E49" s="298"/>
    </row>
    <row r="50" spans="1:5" s="283" customFormat="1" ht="15.75">
      <c r="A50" s="251"/>
      <c r="B50" s="242" t="s">
        <v>1140</v>
      </c>
      <c r="C50" s="496"/>
      <c r="D50" s="496"/>
      <c r="E50" s="480"/>
    </row>
    <row r="51" spans="1:5" s="283" customFormat="1" ht="14.25">
      <c r="A51" s="248"/>
      <c r="B51" s="244" t="s">
        <v>1830</v>
      </c>
      <c r="C51" s="29"/>
      <c r="D51" s="29"/>
      <c r="E51" s="26"/>
    </row>
    <row r="52" spans="1:5" s="283" customFormat="1" ht="42.75">
      <c r="A52" s="246">
        <f>A49+1</f>
        <v>339</v>
      </c>
      <c r="B52" s="219" t="s">
        <v>1818</v>
      </c>
      <c r="C52" s="494">
        <v>0</v>
      </c>
      <c r="D52" s="494"/>
      <c r="E52" s="298"/>
    </row>
    <row r="53" spans="1:5" s="283" customFormat="1" ht="28.5">
      <c r="A53" s="246">
        <f aca="true" t="shared" si="0" ref="A53:A87">A52+1</f>
        <v>340</v>
      </c>
      <c r="B53" s="219" t="s">
        <v>1819</v>
      </c>
      <c r="C53" s="494">
        <v>0</v>
      </c>
      <c r="D53" s="494"/>
      <c r="E53" s="298"/>
    </row>
    <row r="54" spans="1:5" s="283" customFormat="1" ht="28.5">
      <c r="A54" s="246">
        <f t="shared" si="0"/>
        <v>341</v>
      </c>
      <c r="B54" s="219" t="s">
        <v>1266</v>
      </c>
      <c r="C54" s="494">
        <v>0</v>
      </c>
      <c r="D54" s="494"/>
      <c r="E54" s="298"/>
    </row>
    <row r="55" spans="1:5" s="283" customFormat="1" ht="28.5">
      <c r="A55" s="246">
        <f t="shared" si="0"/>
        <v>342</v>
      </c>
      <c r="B55" s="219" t="s">
        <v>1267</v>
      </c>
      <c r="C55" s="494">
        <v>0</v>
      </c>
      <c r="D55" s="494"/>
      <c r="E55" s="298"/>
    </row>
    <row r="56" spans="1:5" ht="57">
      <c r="A56" s="246">
        <f t="shared" si="0"/>
        <v>343</v>
      </c>
      <c r="B56" s="219" t="s">
        <v>1583</v>
      </c>
      <c r="C56" s="494">
        <v>0</v>
      </c>
      <c r="D56" s="494"/>
      <c r="E56" s="298"/>
    </row>
    <row r="57" spans="1:5" s="283" customFormat="1" ht="28.5">
      <c r="A57" s="246">
        <f t="shared" si="0"/>
        <v>344</v>
      </c>
      <c r="B57" s="219" t="s">
        <v>1707</v>
      </c>
      <c r="C57" s="494">
        <v>0</v>
      </c>
      <c r="D57" s="494"/>
      <c r="E57" s="298"/>
    </row>
    <row r="58" spans="1:5" s="283" customFormat="1" ht="42.75">
      <c r="A58" s="246">
        <f t="shared" si="0"/>
        <v>345</v>
      </c>
      <c r="B58" s="219" t="s">
        <v>1494</v>
      </c>
      <c r="C58" s="494">
        <v>0</v>
      </c>
      <c r="D58" s="494"/>
      <c r="E58" s="298"/>
    </row>
    <row r="59" spans="1:5" s="283" customFormat="1" ht="28.5">
      <c r="A59" s="246">
        <f t="shared" si="0"/>
        <v>346</v>
      </c>
      <c r="B59" s="219" t="s">
        <v>1751</v>
      </c>
      <c r="C59" s="494">
        <v>0</v>
      </c>
      <c r="D59" s="494"/>
      <c r="E59" s="298"/>
    </row>
    <row r="60" spans="1:5" s="283" customFormat="1" ht="28.5">
      <c r="A60" s="246">
        <f t="shared" si="0"/>
        <v>347</v>
      </c>
      <c r="B60" s="219" t="s">
        <v>1584</v>
      </c>
      <c r="C60" s="494">
        <v>0</v>
      </c>
      <c r="D60" s="494"/>
      <c r="E60" s="298"/>
    </row>
    <row r="61" spans="1:5" s="283" customFormat="1" ht="42.75">
      <c r="A61" s="246">
        <f t="shared" si="0"/>
        <v>348</v>
      </c>
      <c r="B61" s="219" t="s">
        <v>733</v>
      </c>
      <c r="C61" s="494">
        <v>0</v>
      </c>
      <c r="D61" s="494"/>
      <c r="E61" s="298"/>
    </row>
    <row r="62" spans="1:5" s="283" customFormat="1" ht="42.75">
      <c r="A62" s="246">
        <f t="shared" si="0"/>
        <v>349</v>
      </c>
      <c r="B62" s="219" t="s">
        <v>734</v>
      </c>
      <c r="C62" s="494">
        <v>0</v>
      </c>
      <c r="D62" s="494"/>
      <c r="E62" s="298"/>
    </row>
    <row r="63" spans="1:5" s="283" customFormat="1" ht="28.5">
      <c r="A63" s="246">
        <f t="shared" si="0"/>
        <v>350</v>
      </c>
      <c r="B63" s="219" t="s">
        <v>1495</v>
      </c>
      <c r="C63" s="494">
        <v>0</v>
      </c>
      <c r="D63" s="494"/>
      <c r="E63" s="298"/>
    </row>
    <row r="64" spans="1:5" s="283" customFormat="1" ht="28.5">
      <c r="A64" s="246">
        <f t="shared" si="0"/>
        <v>351</v>
      </c>
      <c r="B64" s="219" t="s">
        <v>1496</v>
      </c>
      <c r="C64" s="494">
        <v>0</v>
      </c>
      <c r="D64" s="494"/>
      <c r="E64" s="298"/>
    </row>
    <row r="65" spans="1:5" s="283" customFormat="1" ht="28.5">
      <c r="A65" s="246">
        <f t="shared" si="0"/>
        <v>352</v>
      </c>
      <c r="B65" s="219" t="s">
        <v>735</v>
      </c>
      <c r="C65" s="494">
        <v>0</v>
      </c>
      <c r="D65" s="494"/>
      <c r="E65" s="298"/>
    </row>
    <row r="66" spans="1:5" s="283" customFormat="1" ht="28.5">
      <c r="A66" s="246">
        <f t="shared" si="0"/>
        <v>353</v>
      </c>
      <c r="B66" s="219" t="s">
        <v>429</v>
      </c>
      <c r="C66" s="494">
        <v>0</v>
      </c>
      <c r="D66" s="494"/>
      <c r="E66" s="298"/>
    </row>
    <row r="67" spans="1:5" s="283" customFormat="1" ht="42.75">
      <c r="A67" s="246">
        <f t="shared" si="0"/>
        <v>354</v>
      </c>
      <c r="B67" s="219" t="s">
        <v>1683</v>
      </c>
      <c r="C67" s="494">
        <v>0</v>
      </c>
      <c r="D67" s="494"/>
      <c r="E67" s="298"/>
    </row>
    <row r="68" spans="1:5" s="283" customFormat="1" ht="42.75">
      <c r="A68" s="246">
        <f t="shared" si="0"/>
        <v>355</v>
      </c>
      <c r="B68" s="219" t="s">
        <v>1684</v>
      </c>
      <c r="C68" s="494">
        <v>0</v>
      </c>
      <c r="D68" s="494"/>
      <c r="E68" s="298"/>
    </row>
    <row r="69" spans="1:5" s="283" customFormat="1" ht="42.75">
      <c r="A69" s="246">
        <f t="shared" si="0"/>
        <v>356</v>
      </c>
      <c r="B69" s="219" t="s">
        <v>1497</v>
      </c>
      <c r="C69" s="494">
        <v>0</v>
      </c>
      <c r="D69" s="494"/>
      <c r="E69" s="298"/>
    </row>
    <row r="70" spans="1:5" s="283" customFormat="1" ht="42.75">
      <c r="A70" s="246">
        <f t="shared" si="0"/>
        <v>357</v>
      </c>
      <c r="B70" s="219" t="s">
        <v>1726</v>
      </c>
      <c r="C70" s="494">
        <v>0</v>
      </c>
      <c r="D70" s="494"/>
      <c r="E70" s="298"/>
    </row>
    <row r="71" spans="1:5" s="283" customFormat="1" ht="42.75">
      <c r="A71" s="246">
        <f t="shared" si="0"/>
        <v>358</v>
      </c>
      <c r="B71" s="219" t="s">
        <v>689</v>
      </c>
      <c r="C71" s="494">
        <v>0</v>
      </c>
      <c r="D71" s="494"/>
      <c r="E71" s="298"/>
    </row>
    <row r="72" spans="1:5" s="283" customFormat="1" ht="28.5">
      <c r="A72" s="246">
        <f t="shared" si="0"/>
        <v>359</v>
      </c>
      <c r="B72" s="219" t="s">
        <v>736</v>
      </c>
      <c r="C72" s="494">
        <v>0</v>
      </c>
      <c r="D72" s="494"/>
      <c r="E72" s="298"/>
    </row>
    <row r="73" spans="1:5" s="283" customFormat="1" ht="28.5">
      <c r="A73" s="246">
        <f t="shared" si="0"/>
        <v>360</v>
      </c>
      <c r="B73" s="219" t="s">
        <v>1685</v>
      </c>
      <c r="C73" s="494">
        <v>0</v>
      </c>
      <c r="D73" s="494"/>
      <c r="E73" s="298"/>
    </row>
    <row r="74" spans="1:5" s="283" customFormat="1" ht="42.75">
      <c r="A74" s="246">
        <f t="shared" si="0"/>
        <v>361</v>
      </c>
      <c r="B74" s="219" t="s">
        <v>1352</v>
      </c>
      <c r="C74" s="494">
        <v>0</v>
      </c>
      <c r="D74" s="494"/>
      <c r="E74" s="298"/>
    </row>
    <row r="75" spans="1:5" s="283" customFormat="1" ht="28.5">
      <c r="A75" s="246">
        <f t="shared" si="0"/>
        <v>362</v>
      </c>
      <c r="B75" s="219" t="s">
        <v>737</v>
      </c>
      <c r="C75" s="494">
        <v>0</v>
      </c>
      <c r="D75" s="494"/>
      <c r="E75" s="298"/>
    </row>
    <row r="76" spans="1:5" s="283" customFormat="1" ht="28.5">
      <c r="A76" s="246">
        <f t="shared" si="0"/>
        <v>363</v>
      </c>
      <c r="B76" s="219" t="s">
        <v>738</v>
      </c>
      <c r="C76" s="494">
        <v>0</v>
      </c>
      <c r="D76" s="494"/>
      <c r="E76" s="298"/>
    </row>
    <row r="77" spans="1:5" s="283" customFormat="1" ht="28.5">
      <c r="A77" s="246">
        <f t="shared" si="0"/>
        <v>364</v>
      </c>
      <c r="B77" s="219" t="s">
        <v>739</v>
      </c>
      <c r="C77" s="494">
        <v>0</v>
      </c>
      <c r="D77" s="494"/>
      <c r="E77" s="298"/>
    </row>
    <row r="78" spans="1:5" s="283" customFormat="1" ht="42.75">
      <c r="A78" s="246">
        <f t="shared" si="0"/>
        <v>365</v>
      </c>
      <c r="B78" s="219" t="s">
        <v>740</v>
      </c>
      <c r="C78" s="494">
        <v>0</v>
      </c>
      <c r="D78" s="494"/>
      <c r="E78" s="298"/>
    </row>
    <row r="79" spans="1:5" s="283" customFormat="1" ht="57">
      <c r="A79" s="246">
        <f t="shared" si="0"/>
        <v>366</v>
      </c>
      <c r="B79" s="219" t="s">
        <v>690</v>
      </c>
      <c r="C79" s="494">
        <v>0</v>
      </c>
      <c r="D79" s="494"/>
      <c r="E79" s="298"/>
    </row>
    <row r="80" spans="1:5" s="283" customFormat="1" ht="57">
      <c r="A80" s="246">
        <f>A79+1</f>
        <v>367</v>
      </c>
      <c r="B80" s="219" t="s">
        <v>691</v>
      </c>
      <c r="C80" s="494">
        <v>0</v>
      </c>
      <c r="D80" s="494"/>
      <c r="E80" s="298"/>
    </row>
    <row r="81" spans="1:5" s="283" customFormat="1" ht="57">
      <c r="A81" s="246">
        <f t="shared" si="0"/>
        <v>368</v>
      </c>
      <c r="B81" s="219" t="s">
        <v>692</v>
      </c>
      <c r="C81" s="494">
        <v>0</v>
      </c>
      <c r="D81" s="494"/>
      <c r="E81" s="298"/>
    </row>
    <row r="82" spans="1:5" s="283" customFormat="1" ht="42.75">
      <c r="A82" s="246">
        <f t="shared" si="0"/>
        <v>369</v>
      </c>
      <c r="B82" s="219" t="s">
        <v>693</v>
      </c>
      <c r="C82" s="494">
        <v>0</v>
      </c>
      <c r="D82" s="494"/>
      <c r="E82" s="298"/>
    </row>
    <row r="83" spans="1:5" s="283" customFormat="1" ht="42.75">
      <c r="A83" s="246">
        <f t="shared" si="0"/>
        <v>370</v>
      </c>
      <c r="B83" s="219" t="s">
        <v>175</v>
      </c>
      <c r="C83" s="494">
        <v>0</v>
      </c>
      <c r="D83" s="494"/>
      <c r="E83" s="298"/>
    </row>
    <row r="84" spans="1:5" s="283" customFormat="1" ht="42.75">
      <c r="A84" s="246">
        <f t="shared" si="0"/>
        <v>371</v>
      </c>
      <c r="B84" s="219" t="s">
        <v>176</v>
      </c>
      <c r="C84" s="494">
        <v>0</v>
      </c>
      <c r="D84" s="494"/>
      <c r="E84" s="298"/>
    </row>
    <row r="85" spans="1:5" s="283" customFormat="1" ht="28.5">
      <c r="A85" s="246">
        <f>A84+1</f>
        <v>372</v>
      </c>
      <c r="B85" s="219" t="s">
        <v>741</v>
      </c>
      <c r="C85" s="494">
        <v>0</v>
      </c>
      <c r="D85" s="494"/>
      <c r="E85" s="298"/>
    </row>
    <row r="86" spans="1:5" s="283" customFormat="1" ht="28.5">
      <c r="A86" s="246">
        <f t="shared" si="0"/>
        <v>373</v>
      </c>
      <c r="B86" s="219" t="s">
        <v>742</v>
      </c>
      <c r="C86" s="494">
        <v>0</v>
      </c>
      <c r="D86" s="494"/>
      <c r="E86" s="298"/>
    </row>
    <row r="87" spans="1:5" s="283" customFormat="1" ht="42.75">
      <c r="A87" s="246">
        <f t="shared" si="0"/>
        <v>374</v>
      </c>
      <c r="B87" s="219" t="s">
        <v>743</v>
      </c>
      <c r="C87" s="494">
        <v>0</v>
      </c>
      <c r="D87" s="494"/>
      <c r="E87" s="298"/>
    </row>
    <row r="88" spans="1:5" s="283" customFormat="1" ht="14.25">
      <c r="A88" s="248"/>
      <c r="B88" s="244" t="s">
        <v>1810</v>
      </c>
      <c r="C88" s="495"/>
      <c r="D88" s="495"/>
      <c r="E88" s="26"/>
    </row>
    <row r="89" spans="1:5" s="283" customFormat="1" ht="28.5">
      <c r="A89" s="246">
        <f>A87+1</f>
        <v>375</v>
      </c>
      <c r="B89" s="219" t="s">
        <v>1811</v>
      </c>
      <c r="C89" s="494">
        <v>0</v>
      </c>
      <c r="D89" s="494"/>
      <c r="E89" s="298"/>
    </row>
    <row r="90" spans="1:5" s="283" customFormat="1" ht="28.5">
      <c r="A90" s="246">
        <f>A89+1</f>
        <v>376</v>
      </c>
      <c r="B90" s="219" t="s">
        <v>1812</v>
      </c>
      <c r="C90" s="494">
        <v>0</v>
      </c>
      <c r="D90" s="494"/>
      <c r="E90" s="298"/>
    </row>
    <row r="91" spans="1:5" s="283" customFormat="1" ht="28.5">
      <c r="A91" s="246">
        <f>A90+1</f>
        <v>377</v>
      </c>
      <c r="B91" s="219" t="s">
        <v>1813</v>
      </c>
      <c r="C91" s="494">
        <v>0</v>
      </c>
      <c r="D91" s="494"/>
      <c r="E91" s="298"/>
    </row>
    <row r="92" spans="1:5" s="283" customFormat="1" ht="14.25">
      <c r="A92" s="248"/>
      <c r="B92" s="244" t="s">
        <v>1814</v>
      </c>
      <c r="C92" s="495"/>
      <c r="D92" s="495"/>
      <c r="E92" s="26"/>
    </row>
    <row r="93" spans="1:5" s="283" customFormat="1" ht="28.5">
      <c r="A93" s="246">
        <f>A91+1</f>
        <v>378</v>
      </c>
      <c r="B93" s="219" t="s">
        <v>1353</v>
      </c>
      <c r="C93" s="494">
        <v>0</v>
      </c>
      <c r="D93" s="494"/>
      <c r="E93" s="298"/>
    </row>
    <row r="94" spans="1:5" s="283" customFormat="1" ht="14.25">
      <c r="A94" s="248"/>
      <c r="B94" s="244" t="s">
        <v>1815</v>
      </c>
      <c r="C94" s="29"/>
      <c r="D94" s="29"/>
      <c r="E94" s="26"/>
    </row>
    <row r="95" spans="1:5" s="283" customFormat="1" ht="28.5">
      <c r="A95" s="246">
        <f>A93+1</f>
        <v>379</v>
      </c>
      <c r="B95" s="219" t="s">
        <v>1816</v>
      </c>
      <c r="C95" s="494">
        <v>0</v>
      </c>
      <c r="D95" s="494"/>
      <c r="E95" s="298"/>
    </row>
    <row r="96" spans="1:5" s="283" customFormat="1" ht="57">
      <c r="A96" s="246">
        <f aca="true" t="shared" si="1" ref="A96:A103">A95+1</f>
        <v>380</v>
      </c>
      <c r="B96" s="219" t="s">
        <v>177</v>
      </c>
      <c r="C96" s="494">
        <v>0</v>
      </c>
      <c r="D96" s="494"/>
      <c r="E96" s="298"/>
    </row>
    <row r="97" spans="1:5" s="283" customFormat="1" ht="28.5">
      <c r="A97" s="246">
        <f t="shared" si="1"/>
        <v>381</v>
      </c>
      <c r="B97" s="219" t="s">
        <v>1817</v>
      </c>
      <c r="C97" s="494">
        <v>0</v>
      </c>
      <c r="D97" s="494"/>
      <c r="E97" s="298"/>
    </row>
    <row r="98" spans="1:5" ht="57">
      <c r="A98" s="246">
        <f t="shared" si="1"/>
        <v>382</v>
      </c>
      <c r="B98" s="219" t="s">
        <v>1002</v>
      </c>
      <c r="C98" s="494">
        <v>0</v>
      </c>
      <c r="D98" s="494"/>
      <c r="E98" s="298"/>
    </row>
    <row r="99" spans="1:5" s="283" customFormat="1" ht="28.5">
      <c r="A99" s="246">
        <f t="shared" si="1"/>
        <v>383</v>
      </c>
      <c r="B99" s="219" t="s">
        <v>1003</v>
      </c>
      <c r="C99" s="494">
        <v>0</v>
      </c>
      <c r="D99" s="494"/>
      <c r="E99" s="298"/>
    </row>
    <row r="100" spans="1:5" s="283" customFormat="1" ht="42.75">
      <c r="A100" s="246">
        <f t="shared" si="1"/>
        <v>384</v>
      </c>
      <c r="B100" s="219" t="s">
        <v>1004</v>
      </c>
      <c r="C100" s="494">
        <v>0</v>
      </c>
      <c r="D100" s="494"/>
      <c r="E100" s="298"/>
    </row>
    <row r="101" spans="1:5" s="283" customFormat="1" ht="42.75">
      <c r="A101" s="246">
        <f t="shared" si="1"/>
        <v>385</v>
      </c>
      <c r="B101" s="219" t="s">
        <v>1354</v>
      </c>
      <c r="C101" s="494">
        <v>0</v>
      </c>
      <c r="D101" s="494"/>
      <c r="E101" s="298"/>
    </row>
    <row r="102" spans="1:5" ht="28.5">
      <c r="A102" s="246">
        <f t="shared" si="1"/>
        <v>386</v>
      </c>
      <c r="B102" s="220" t="s">
        <v>1005</v>
      </c>
      <c r="C102" s="494">
        <v>0</v>
      </c>
      <c r="D102" s="494"/>
      <c r="E102" s="298"/>
    </row>
    <row r="103" spans="1:5" s="283" customFormat="1" ht="28.5">
      <c r="A103" s="246">
        <f t="shared" si="1"/>
        <v>387</v>
      </c>
      <c r="B103" s="219" t="s">
        <v>1006</v>
      </c>
      <c r="C103" s="494">
        <v>0</v>
      </c>
      <c r="D103" s="494"/>
      <c r="E103" s="298"/>
    </row>
    <row r="104" spans="1:5" s="283" customFormat="1" ht="14.25">
      <c r="A104" s="248"/>
      <c r="B104" s="244" t="s">
        <v>1007</v>
      </c>
      <c r="C104" s="29"/>
      <c r="D104" s="29"/>
      <c r="E104" s="26"/>
    </row>
    <row r="105" spans="1:5" s="283" customFormat="1" ht="28.5">
      <c r="A105" s="246">
        <f>A103+1</f>
        <v>388</v>
      </c>
      <c r="B105" s="219" t="s">
        <v>1008</v>
      </c>
      <c r="C105" s="494">
        <v>0</v>
      </c>
      <c r="D105" s="494"/>
      <c r="E105" s="298"/>
    </row>
    <row r="106" spans="1:5" s="283" customFormat="1" ht="14.25">
      <c r="A106" s="246">
        <f aca="true" t="shared" si="2" ref="A106:A117">A105+1</f>
        <v>389</v>
      </c>
      <c r="B106" s="219" t="s">
        <v>1009</v>
      </c>
      <c r="C106" s="494">
        <v>0</v>
      </c>
      <c r="D106" s="494"/>
      <c r="E106" s="298"/>
    </row>
    <row r="107" spans="1:5" s="283" customFormat="1" ht="42.75">
      <c r="A107" s="246">
        <f t="shared" si="2"/>
        <v>390</v>
      </c>
      <c r="B107" s="219" t="s">
        <v>517</v>
      </c>
      <c r="C107" s="494">
        <v>0</v>
      </c>
      <c r="D107" s="494"/>
      <c r="E107" s="298"/>
    </row>
    <row r="108" spans="1:5" s="283" customFormat="1" ht="57">
      <c r="A108" s="246">
        <f t="shared" si="2"/>
        <v>391</v>
      </c>
      <c r="B108" s="219" t="s">
        <v>518</v>
      </c>
      <c r="C108" s="494">
        <v>0</v>
      </c>
      <c r="D108" s="494"/>
      <c r="E108" s="298"/>
    </row>
    <row r="109" spans="1:5" s="283" customFormat="1" ht="71.25">
      <c r="A109" s="246">
        <f t="shared" si="2"/>
        <v>392</v>
      </c>
      <c r="B109" s="219" t="s">
        <v>519</v>
      </c>
      <c r="C109" s="494">
        <v>0</v>
      </c>
      <c r="D109" s="494"/>
      <c r="E109" s="298"/>
    </row>
    <row r="110" spans="1:5" s="283" customFormat="1" ht="28.5">
      <c r="A110" s="246">
        <f t="shared" si="2"/>
        <v>393</v>
      </c>
      <c r="B110" s="219" t="s">
        <v>1355</v>
      </c>
      <c r="C110" s="494">
        <v>0</v>
      </c>
      <c r="D110" s="494"/>
      <c r="E110" s="298"/>
    </row>
    <row r="111" spans="1:5" s="283" customFormat="1" ht="28.5">
      <c r="A111" s="246">
        <f t="shared" si="2"/>
        <v>394</v>
      </c>
      <c r="B111" s="219" t="s">
        <v>520</v>
      </c>
      <c r="C111" s="494">
        <v>0</v>
      </c>
      <c r="D111" s="494"/>
      <c r="E111" s="492"/>
    </row>
    <row r="112" spans="1:5" ht="28.5">
      <c r="A112" s="246">
        <f t="shared" si="2"/>
        <v>395</v>
      </c>
      <c r="B112" s="219" t="s">
        <v>49</v>
      </c>
      <c r="C112" s="494">
        <v>0</v>
      </c>
      <c r="D112" s="494"/>
      <c r="E112" s="298"/>
    </row>
    <row r="113" spans="1:5" s="283" customFormat="1" ht="28.5">
      <c r="A113" s="246">
        <f t="shared" si="2"/>
        <v>396</v>
      </c>
      <c r="B113" s="219" t="s">
        <v>50</v>
      </c>
      <c r="C113" s="494">
        <v>0</v>
      </c>
      <c r="D113" s="494"/>
      <c r="E113" s="492"/>
    </row>
    <row r="114" spans="1:5" s="283" customFormat="1" ht="14.25">
      <c r="A114" s="246">
        <f t="shared" si="2"/>
        <v>397</v>
      </c>
      <c r="B114" s="219" t="s">
        <v>51</v>
      </c>
      <c r="C114" s="494">
        <v>0</v>
      </c>
      <c r="D114" s="494"/>
      <c r="E114" s="492"/>
    </row>
    <row r="115" spans="1:5" s="283" customFormat="1" ht="42.75">
      <c r="A115" s="246">
        <f t="shared" si="2"/>
        <v>398</v>
      </c>
      <c r="B115" s="219" t="s">
        <v>52</v>
      </c>
      <c r="C115" s="494">
        <v>0</v>
      </c>
      <c r="D115" s="494"/>
      <c r="E115" s="492"/>
    </row>
    <row r="116" spans="1:5" s="283" customFormat="1" ht="42.75">
      <c r="A116" s="246">
        <f t="shared" si="2"/>
        <v>399</v>
      </c>
      <c r="B116" s="219" t="s">
        <v>53</v>
      </c>
      <c r="C116" s="494">
        <v>0</v>
      </c>
      <c r="D116" s="494"/>
      <c r="E116" s="298"/>
    </row>
    <row r="117" spans="1:5" s="283" customFormat="1" ht="42.75">
      <c r="A117" s="246">
        <f t="shared" si="2"/>
        <v>400</v>
      </c>
      <c r="B117" s="219" t="s">
        <v>54</v>
      </c>
      <c r="C117" s="494">
        <v>0</v>
      </c>
      <c r="D117" s="494"/>
      <c r="E117" s="298"/>
    </row>
    <row r="118" spans="1:5" s="283" customFormat="1" ht="33" customHeight="1">
      <c r="A118" s="246">
        <f>A117+1</f>
        <v>401</v>
      </c>
      <c r="B118" s="219" t="s">
        <v>1681</v>
      </c>
      <c r="C118" s="494">
        <v>0</v>
      </c>
      <c r="D118" s="494"/>
      <c r="E118" s="298"/>
    </row>
    <row r="119" spans="1:5" s="283" customFormat="1" ht="15.75">
      <c r="A119" s="241"/>
      <c r="B119" s="242" t="s">
        <v>178</v>
      </c>
      <c r="C119" s="496"/>
      <c r="D119" s="496"/>
      <c r="E119" s="480"/>
    </row>
    <row r="120" spans="1:5" s="281" customFormat="1" ht="71.25">
      <c r="A120" s="246">
        <f>A118+1</f>
        <v>402</v>
      </c>
      <c r="B120" s="219" t="s">
        <v>710</v>
      </c>
      <c r="C120" s="494">
        <v>0</v>
      </c>
      <c r="D120" s="494"/>
      <c r="E120" s="298"/>
    </row>
    <row r="121" spans="1:5" s="281" customFormat="1" ht="28.5">
      <c r="A121" s="246">
        <f>A120+1</f>
        <v>403</v>
      </c>
      <c r="B121" s="219" t="s">
        <v>1682</v>
      </c>
      <c r="C121" s="494">
        <v>0</v>
      </c>
      <c r="D121" s="494"/>
      <c r="E121" s="298"/>
    </row>
    <row r="122" spans="1:5" s="283" customFormat="1" ht="57">
      <c r="A122" s="246">
        <f>A121+1</f>
        <v>404</v>
      </c>
      <c r="B122" s="219" t="s">
        <v>439</v>
      </c>
      <c r="C122" s="494">
        <v>0</v>
      </c>
      <c r="D122" s="494"/>
      <c r="E122" s="298"/>
    </row>
    <row r="123" spans="1:5" s="281" customFormat="1" ht="28.5">
      <c r="A123" s="246">
        <f>A122+1</f>
        <v>405</v>
      </c>
      <c r="B123" s="219" t="s">
        <v>55</v>
      </c>
      <c r="C123" s="494">
        <v>0</v>
      </c>
      <c r="D123" s="494"/>
      <c r="E123" s="298"/>
    </row>
    <row r="124" spans="1:5" s="281" customFormat="1" ht="57">
      <c r="A124" s="246">
        <f>A123+1</f>
        <v>406</v>
      </c>
      <c r="B124" s="219" t="s">
        <v>898</v>
      </c>
      <c r="C124" s="494">
        <v>0</v>
      </c>
      <c r="D124" s="494"/>
      <c r="E124" s="298"/>
    </row>
    <row r="125" spans="1:5" s="281" customFormat="1" ht="42.75">
      <c r="A125" s="246">
        <f aca="true" t="shared" si="3" ref="A125:A131">A124+1</f>
        <v>407</v>
      </c>
      <c r="B125" s="219" t="s">
        <v>730</v>
      </c>
      <c r="C125" s="494">
        <v>0</v>
      </c>
      <c r="D125" s="494"/>
      <c r="E125" s="298"/>
    </row>
    <row r="126" spans="1:5" s="283" customFormat="1" ht="14.25">
      <c r="A126" s="246">
        <f t="shared" si="3"/>
        <v>408</v>
      </c>
      <c r="B126" s="219" t="s">
        <v>731</v>
      </c>
      <c r="C126" s="494">
        <v>0</v>
      </c>
      <c r="D126" s="494"/>
      <c r="E126" s="298"/>
    </row>
    <row r="127" spans="1:5" s="283" customFormat="1" ht="57">
      <c r="A127" s="246">
        <f t="shared" si="3"/>
        <v>409</v>
      </c>
      <c r="B127" s="219" t="s">
        <v>732</v>
      </c>
      <c r="C127" s="494">
        <v>0</v>
      </c>
      <c r="D127" s="494"/>
      <c r="E127" s="298"/>
    </row>
    <row r="128" spans="1:5" s="283" customFormat="1" ht="42.75">
      <c r="A128" s="246">
        <f t="shared" si="3"/>
        <v>410</v>
      </c>
      <c r="B128" s="219" t="s">
        <v>1188</v>
      </c>
      <c r="C128" s="494">
        <v>0</v>
      </c>
      <c r="D128" s="494"/>
      <c r="E128" s="493"/>
    </row>
    <row r="129" spans="1:5" ht="42.75">
      <c r="A129" s="246">
        <f t="shared" si="3"/>
        <v>411</v>
      </c>
      <c r="B129" s="219" t="s">
        <v>1189</v>
      </c>
      <c r="C129" s="494">
        <v>0</v>
      </c>
      <c r="D129" s="494"/>
      <c r="E129" s="298"/>
    </row>
    <row r="130" spans="1:5" s="283" customFormat="1" ht="28.5">
      <c r="A130" s="246">
        <f t="shared" si="3"/>
        <v>412</v>
      </c>
      <c r="B130" s="219" t="s">
        <v>1190</v>
      </c>
      <c r="C130" s="494">
        <v>0</v>
      </c>
      <c r="D130" s="494"/>
      <c r="E130" s="298"/>
    </row>
    <row r="131" spans="1:5" s="283" customFormat="1" ht="42.75">
      <c r="A131" s="246">
        <f t="shared" si="3"/>
        <v>413</v>
      </c>
      <c r="B131" s="219" t="s">
        <v>1191</v>
      </c>
      <c r="C131" s="494">
        <v>0</v>
      </c>
      <c r="D131" s="494"/>
      <c r="E131" s="298"/>
    </row>
    <row r="132" spans="1:5" s="283" customFormat="1" ht="14.25">
      <c r="A132" s="248"/>
      <c r="B132" s="268" t="s">
        <v>1192</v>
      </c>
      <c r="C132" s="29"/>
      <c r="D132" s="495"/>
      <c r="E132" s="26"/>
    </row>
    <row r="133" spans="1:5" s="283" customFormat="1" ht="42.75">
      <c r="A133" s="246">
        <f>A131+1</f>
        <v>414</v>
      </c>
      <c r="B133" s="219" t="s">
        <v>210</v>
      </c>
      <c r="C133" s="494">
        <v>0</v>
      </c>
      <c r="D133" s="494"/>
      <c r="E133" s="298"/>
    </row>
    <row r="134" spans="1:5" s="283" customFormat="1" ht="57">
      <c r="A134" s="246">
        <f>A133+1</f>
        <v>415</v>
      </c>
      <c r="B134" s="219" t="s">
        <v>211</v>
      </c>
      <c r="C134" s="494">
        <v>0</v>
      </c>
      <c r="D134" s="494"/>
      <c r="E134" s="298"/>
    </row>
    <row r="135" spans="1:5" s="283" customFormat="1" ht="28.5">
      <c r="A135" s="246">
        <f>A134+1</f>
        <v>416</v>
      </c>
      <c r="B135" s="219" t="s">
        <v>212</v>
      </c>
      <c r="C135" s="494">
        <v>0</v>
      </c>
      <c r="D135" s="494"/>
      <c r="E135" s="298"/>
    </row>
    <row r="136" spans="1:5" s="283" customFormat="1" ht="28.5">
      <c r="A136" s="246">
        <f>A135+1</f>
        <v>417</v>
      </c>
      <c r="B136" s="219" t="s">
        <v>213</v>
      </c>
      <c r="C136" s="494">
        <v>0</v>
      </c>
      <c r="D136" s="494"/>
      <c r="E136" s="298"/>
    </row>
    <row r="137" spans="1:5" s="283" customFormat="1" ht="42.75">
      <c r="A137" s="246">
        <f>A136+1</f>
        <v>418</v>
      </c>
      <c r="B137" s="219" t="s">
        <v>214</v>
      </c>
      <c r="C137" s="494">
        <v>0</v>
      </c>
      <c r="D137" s="494"/>
      <c r="E137" s="298"/>
    </row>
    <row r="138" spans="1:5" ht="14.25">
      <c r="A138" s="248"/>
      <c r="B138" s="268" t="s">
        <v>215</v>
      </c>
      <c r="C138" s="29"/>
      <c r="D138" s="495"/>
      <c r="E138" s="26"/>
    </row>
    <row r="139" spans="1:5" s="283" customFormat="1" ht="28.5">
      <c r="A139" s="246">
        <f>A137+1</f>
        <v>419</v>
      </c>
      <c r="B139" s="219" t="s">
        <v>1498</v>
      </c>
      <c r="C139" s="494">
        <v>0</v>
      </c>
      <c r="D139" s="494"/>
      <c r="E139" s="298"/>
    </row>
    <row r="140" spans="1:5" s="284" customFormat="1" ht="15">
      <c r="A140" s="201"/>
      <c r="B140" s="222"/>
      <c r="C140" s="198"/>
      <c r="D140" s="199"/>
      <c r="E140" s="200"/>
    </row>
    <row r="141" spans="1:5" s="283" customFormat="1" ht="18">
      <c r="A141" s="255" t="s">
        <v>1409</v>
      </c>
      <c r="B141" s="255" t="s">
        <v>1387</v>
      </c>
      <c r="C141" s="312"/>
      <c r="D141" s="312"/>
      <c r="E141" s="312"/>
    </row>
    <row r="143" spans="1:5" s="283" customFormat="1" ht="14.25">
      <c r="A143" s="471" t="s">
        <v>184</v>
      </c>
      <c r="B143" s="277"/>
      <c r="C143" s="238"/>
      <c r="D143" s="238"/>
      <c r="E143" s="238"/>
    </row>
    <row r="145" spans="1:5" s="283" customFormat="1" ht="14.25">
      <c r="A145" s="238"/>
      <c r="B145" s="277"/>
      <c r="C145" s="238"/>
      <c r="D145" s="238"/>
      <c r="E145" s="238"/>
    </row>
    <row r="146" spans="1:5" s="283" customFormat="1" ht="14.25">
      <c r="A146" s="238"/>
      <c r="B146" s="277"/>
      <c r="C146" s="238"/>
      <c r="D146" s="238"/>
      <c r="E146" s="238"/>
    </row>
    <row r="147" spans="1:5" s="283" customFormat="1" ht="14.25">
      <c r="A147" s="238"/>
      <c r="B147" s="277"/>
      <c r="C147" s="238"/>
      <c r="D147" s="238"/>
      <c r="E147" s="238"/>
    </row>
    <row r="234" ht="14.25">
      <c r="B234" s="279"/>
    </row>
  </sheetData>
  <sheetProtection password="C56C" sheet="1" objects="1" scenarios="1" formatCells="0" formatColumns="0" insertColumns="0" selectLockedCells="1"/>
  <printOptions horizontalCentered="1"/>
  <pageMargins left="0.7480314960629921" right="0.7480314960629921" top="0.984251968503937" bottom="0.984251968503937" header="0.5118110236220472" footer="0.5118110236220472"/>
  <pageSetup fitToHeight="25" fitToWidth="1" horizontalDpi="300" verticalDpi="300" orientation="landscape" r:id="rId1"/>
  <headerFooter alignWithMargins="0">
    <oddFooter>&amp;CConfidential Information.  Not to be shared with any other party without written consent of the City of Winnipeg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TMG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TMG Function and Feature Checklist</dc:title>
  <dc:subject/>
  <dc:creator>Greg Galluzzi</dc:creator>
  <cp:keywords/>
  <dc:description/>
  <cp:lastModifiedBy>btobin1</cp:lastModifiedBy>
  <cp:lastPrinted>2007-01-18T17:16:55Z</cp:lastPrinted>
  <dcterms:created xsi:type="dcterms:W3CDTF">2004-11-19T19:18:09Z</dcterms:created>
  <dcterms:modified xsi:type="dcterms:W3CDTF">2007-01-18T20:56:50Z</dcterms:modified>
  <cp:category/>
  <cp:version/>
  <cp:contentType/>
  <cp:contentStatus/>
</cp:coreProperties>
</file>